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 codeName="{AE6600E7-7A62-396C-DE95-9942FA9DD81E}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d.docs.live.net/e916bc1d30b11d62/Skrivebord/"/>
    </mc:Choice>
  </mc:AlternateContent>
  <xr:revisionPtr revIDLastSave="2" documentId="8_{3DDC14B9-E95A-4235-B931-A204DCC1BBAB}" xr6:coauthVersionLast="47" xr6:coauthVersionMax="47" xr10:uidLastSave="{EDD22D66-45A8-489C-8DDA-38C6BB776E0C}"/>
  <bookViews>
    <workbookView xWindow="-108" yWindow="-108" windowWidth="23256" windowHeight="12720" xr2:uid="{00000000-000D-0000-FFFF-FFFF00000000}"/>
  </bookViews>
  <sheets>
    <sheet name="Fordelt på foreninger" sheetId="1" r:id="rId1"/>
    <sheet name="Veje" sheetId="2" r:id="rId2"/>
    <sheet name="Medlemmer" sheetId="3" r:id="rId3"/>
    <sheet name="Tidligere_henvendelser" sheetId="4" r:id="rId4"/>
  </sheets>
  <functionGroups builtInGroupCount="19"/>
  <definedNames>
    <definedName name="_xlnm._FilterDatabase" localSheetId="0" hidden="1">'Fordelt på foreninger'!$A$1:$P$2205</definedName>
    <definedName name="_xlnm._FilterDatabase" localSheetId="2" hidden="1">Medlemmer!$A$1:$D$1097</definedName>
    <definedName name="_xlnm._FilterDatabase" localSheetId="1" hidden="1">Veje!$A$1:$C$652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27" i="1" l="1"/>
  <c r="P1026" i="1"/>
  <c r="P1025" i="1"/>
  <c r="P1024" i="1"/>
  <c r="P1023" i="1"/>
  <c r="P1022" i="1"/>
  <c r="P1028" i="1"/>
  <c r="P1030" i="1"/>
  <c r="P1029" i="1"/>
  <c r="P1033" i="1"/>
  <c r="P1032" i="1"/>
  <c r="P1031" i="1"/>
  <c r="P1038" i="1"/>
  <c r="P1037" i="1"/>
  <c r="P1036" i="1"/>
  <c r="P1035" i="1"/>
  <c r="P1034" i="1"/>
  <c r="P1046" i="1"/>
  <c r="P1045" i="1"/>
  <c r="P1044" i="1"/>
  <c r="P1043" i="1"/>
  <c r="P1042" i="1"/>
  <c r="P1041" i="1"/>
  <c r="P1040" i="1"/>
  <c r="P1039" i="1"/>
  <c r="P1052" i="1"/>
  <c r="P1051" i="1"/>
  <c r="P1050" i="1"/>
  <c r="P1049" i="1"/>
  <c r="P1048" i="1"/>
  <c r="P1047" i="1"/>
  <c r="P1060" i="1"/>
  <c r="P1059" i="1"/>
  <c r="P1058" i="1"/>
  <c r="P1057" i="1"/>
  <c r="P1056" i="1"/>
  <c r="P1055" i="1"/>
  <c r="P1054" i="1"/>
  <c r="P1053" i="1"/>
  <c r="P1063" i="1"/>
  <c r="P1062" i="1"/>
  <c r="P1061" i="1"/>
  <c r="P1071" i="1"/>
  <c r="P1070" i="1"/>
  <c r="P1069" i="1"/>
  <c r="P1068" i="1"/>
  <c r="P1067" i="1"/>
  <c r="P1066" i="1"/>
  <c r="P1065" i="1"/>
  <c r="P1064" i="1"/>
  <c r="P1080" i="1"/>
  <c r="P1079" i="1"/>
  <c r="P1078" i="1"/>
  <c r="P1077" i="1"/>
  <c r="P1076" i="1"/>
  <c r="P1075" i="1"/>
  <c r="P1074" i="1"/>
  <c r="P1073" i="1"/>
  <c r="P1072" i="1"/>
  <c r="P1083" i="1"/>
  <c r="P1082" i="1"/>
  <c r="P1081" i="1"/>
  <c r="P1084" i="1"/>
  <c r="P1087" i="1"/>
  <c r="P1086" i="1"/>
  <c r="P1085" i="1"/>
  <c r="P1089" i="1"/>
  <c r="P1088" i="1"/>
  <c r="P1094" i="1"/>
  <c r="P1093" i="1"/>
  <c r="P1092" i="1"/>
  <c r="P1091" i="1"/>
  <c r="P1090" i="1"/>
  <c r="P1100" i="1"/>
  <c r="P1099" i="1"/>
  <c r="P1098" i="1"/>
  <c r="P1097" i="1"/>
  <c r="P1096" i="1"/>
  <c r="P1095" i="1"/>
  <c r="P1107" i="1"/>
  <c r="P1106" i="1"/>
  <c r="P1105" i="1"/>
  <c r="P1104" i="1"/>
  <c r="P1103" i="1"/>
  <c r="P1102" i="1"/>
  <c r="P1101" i="1"/>
  <c r="P1115" i="1"/>
  <c r="P1114" i="1"/>
  <c r="P1113" i="1"/>
  <c r="P1112" i="1"/>
  <c r="P1111" i="1"/>
  <c r="P1110" i="1"/>
  <c r="P1109" i="1"/>
  <c r="P1108" i="1"/>
  <c r="P1122" i="1"/>
  <c r="P1121" i="1"/>
  <c r="P1120" i="1"/>
  <c r="P1119" i="1"/>
  <c r="P1118" i="1"/>
  <c r="P1117" i="1"/>
  <c r="P1116" i="1"/>
  <c r="P1123" i="1"/>
  <c r="P1124" i="1"/>
  <c r="P1125" i="1"/>
  <c r="P1129" i="1"/>
  <c r="P1128" i="1"/>
  <c r="P1127" i="1"/>
  <c r="P1126" i="1"/>
  <c r="P1135" i="1"/>
  <c r="P1134" i="1"/>
  <c r="P1133" i="1"/>
  <c r="P1132" i="1"/>
  <c r="P1131" i="1"/>
  <c r="P1130" i="1"/>
  <c r="P1140" i="1"/>
  <c r="P1139" i="1"/>
  <c r="P1138" i="1"/>
  <c r="P1137" i="1"/>
  <c r="P1136" i="1"/>
  <c r="P1141" i="1"/>
  <c r="P1142" i="1"/>
  <c r="P1144" i="1"/>
  <c r="P1143" i="1"/>
  <c r="P1149" i="1"/>
  <c r="P1148" i="1"/>
  <c r="P1147" i="1"/>
  <c r="P1146" i="1"/>
  <c r="P1145" i="1"/>
  <c r="P1157" i="1"/>
  <c r="P1156" i="1"/>
  <c r="P1155" i="1"/>
  <c r="P1154" i="1"/>
  <c r="P1153" i="1"/>
  <c r="P1152" i="1"/>
  <c r="P1151" i="1"/>
  <c r="P1150" i="1"/>
  <c r="P1160" i="1"/>
  <c r="P1159" i="1"/>
  <c r="P1158" i="1"/>
  <c r="P1161" i="1"/>
  <c r="P1162" i="1"/>
  <c r="P1168" i="1"/>
  <c r="P1167" i="1"/>
  <c r="P1166" i="1"/>
  <c r="P1165" i="1"/>
  <c r="P1164" i="1"/>
  <c r="P1163" i="1"/>
  <c r="P1171" i="1"/>
  <c r="P1170" i="1"/>
  <c r="P1169" i="1"/>
  <c r="P1173" i="1"/>
  <c r="P1172" i="1"/>
  <c r="P1174" i="1"/>
  <c r="P1177" i="1"/>
  <c r="P1176" i="1"/>
  <c r="P1175" i="1"/>
  <c r="P1180" i="1"/>
  <c r="P1179" i="1"/>
  <c r="P1178" i="1"/>
  <c r="P1187" i="1"/>
  <c r="P1186" i="1"/>
  <c r="P1185" i="1"/>
  <c r="P1184" i="1"/>
  <c r="P1183" i="1"/>
  <c r="P1182" i="1"/>
  <c r="P1181" i="1"/>
  <c r="P1192" i="1"/>
  <c r="P1191" i="1"/>
  <c r="P1190" i="1"/>
  <c r="P1189" i="1"/>
  <c r="P1188" i="1"/>
  <c r="P1198" i="1"/>
  <c r="P1197" i="1"/>
  <c r="P1196" i="1"/>
  <c r="P1195" i="1"/>
  <c r="P1194" i="1"/>
  <c r="P1193" i="1"/>
  <c r="P1206" i="1"/>
  <c r="P1205" i="1"/>
  <c r="P1204" i="1"/>
  <c r="P1203" i="1"/>
  <c r="P1202" i="1"/>
  <c r="P1201" i="1"/>
  <c r="P1200" i="1"/>
  <c r="P1199" i="1"/>
  <c r="P1209" i="1"/>
  <c r="P1208" i="1"/>
  <c r="P1207" i="1"/>
  <c r="P1210" i="1"/>
  <c r="P1212" i="1"/>
  <c r="P1211" i="1"/>
  <c r="P1218" i="1"/>
  <c r="P1217" i="1"/>
  <c r="P1216" i="1"/>
  <c r="P1215" i="1"/>
  <c r="P1214" i="1"/>
  <c r="P1213" i="1"/>
  <c r="P1221" i="1"/>
  <c r="P1220" i="1"/>
  <c r="P1219" i="1"/>
  <c r="P1222" i="1"/>
  <c r="P1224" i="1"/>
  <c r="P1223" i="1"/>
  <c r="P1229" i="1"/>
  <c r="P1228" i="1"/>
  <c r="P1227" i="1"/>
  <c r="P1226" i="1"/>
  <c r="P1225" i="1"/>
  <c r="P1230" i="1"/>
  <c r="P1235" i="1"/>
  <c r="P1234" i="1"/>
  <c r="P1233" i="1"/>
  <c r="P1232" i="1"/>
  <c r="P1231" i="1"/>
  <c r="P1239" i="1"/>
  <c r="P1238" i="1"/>
  <c r="P1237" i="1"/>
  <c r="P1236" i="1"/>
  <c r="P1245" i="1"/>
  <c r="P1244" i="1"/>
  <c r="P1243" i="1"/>
  <c r="P1242" i="1"/>
  <c r="P1241" i="1"/>
  <c r="P1240" i="1"/>
  <c r="P1249" i="1"/>
  <c r="P1248" i="1"/>
  <c r="P1247" i="1"/>
  <c r="P1246" i="1"/>
  <c r="P1257" i="1"/>
  <c r="P1256" i="1"/>
  <c r="P1255" i="1"/>
  <c r="P1254" i="1"/>
  <c r="P1253" i="1"/>
  <c r="P1252" i="1"/>
  <c r="P1251" i="1"/>
  <c r="P1250" i="1"/>
  <c r="P1261" i="1"/>
  <c r="P1260" i="1"/>
  <c r="P1259" i="1"/>
  <c r="P1258" i="1"/>
  <c r="P1265" i="1"/>
  <c r="P1264" i="1"/>
  <c r="P1263" i="1"/>
  <c r="P1262" i="1"/>
  <c r="P1266" i="1"/>
  <c r="P1276" i="1"/>
  <c r="P1275" i="1"/>
  <c r="P1274" i="1"/>
  <c r="P1273" i="1"/>
  <c r="P1272" i="1"/>
  <c r="P1271" i="1"/>
  <c r="P1270" i="1"/>
  <c r="P1269" i="1"/>
  <c r="P1268" i="1"/>
  <c r="P1267" i="1"/>
  <c r="P1284" i="1"/>
  <c r="P1283" i="1"/>
  <c r="P1282" i="1"/>
  <c r="P1281" i="1"/>
  <c r="P1280" i="1"/>
  <c r="P1279" i="1"/>
  <c r="P1278" i="1"/>
  <c r="P1277" i="1"/>
  <c r="P1288" i="1"/>
  <c r="P1287" i="1"/>
  <c r="P1286" i="1"/>
  <c r="P1285" i="1"/>
  <c r="P1294" i="1"/>
  <c r="P1293" i="1"/>
  <c r="P1292" i="1"/>
  <c r="P1291" i="1"/>
  <c r="P1290" i="1"/>
  <c r="P1289" i="1"/>
  <c r="P1298" i="1"/>
  <c r="P1297" i="1"/>
  <c r="P1296" i="1"/>
  <c r="P1295" i="1"/>
  <c r="P1300" i="1"/>
  <c r="P1299" i="1"/>
  <c r="P1301" i="1"/>
  <c r="P1306" i="1"/>
  <c r="P1305" i="1"/>
  <c r="P1304" i="1"/>
  <c r="P1303" i="1"/>
  <c r="P1302" i="1"/>
  <c r="P1307" i="1"/>
  <c r="P1310" i="1"/>
  <c r="P1309" i="1"/>
  <c r="P1308" i="1"/>
  <c r="P1316" i="1"/>
  <c r="P1315" i="1"/>
  <c r="P1314" i="1"/>
  <c r="P1313" i="1"/>
  <c r="P1312" i="1"/>
  <c r="P1311" i="1"/>
  <c r="P1319" i="1"/>
  <c r="P1318" i="1"/>
  <c r="P1317" i="1"/>
  <c r="P1323" i="1"/>
  <c r="P1322" i="1"/>
  <c r="P1321" i="1"/>
  <c r="P1320" i="1"/>
  <c r="P1331" i="1"/>
  <c r="P1330" i="1"/>
  <c r="P1329" i="1"/>
  <c r="P1328" i="1"/>
  <c r="P1327" i="1"/>
  <c r="P1326" i="1"/>
  <c r="P1325" i="1"/>
  <c r="P1324" i="1"/>
  <c r="P1335" i="1"/>
  <c r="P1334" i="1"/>
  <c r="P1333" i="1"/>
  <c r="P1332" i="1"/>
  <c r="P1342" i="1"/>
  <c r="P1341" i="1"/>
  <c r="P1340" i="1"/>
  <c r="P1339" i="1"/>
  <c r="P1338" i="1"/>
  <c r="P1337" i="1"/>
  <c r="P1336" i="1"/>
  <c r="P1346" i="1"/>
  <c r="P1345" i="1"/>
  <c r="P1344" i="1"/>
  <c r="P1343" i="1"/>
  <c r="P1354" i="1"/>
  <c r="P1353" i="1"/>
  <c r="P1352" i="1"/>
  <c r="P1351" i="1"/>
  <c r="P1350" i="1"/>
  <c r="P1349" i="1"/>
  <c r="P1348" i="1"/>
  <c r="P1347" i="1"/>
  <c r="P1357" i="1"/>
  <c r="P1356" i="1"/>
  <c r="P1355" i="1"/>
  <c r="P1359" i="1"/>
  <c r="P1358" i="1"/>
  <c r="P1369" i="1"/>
  <c r="P1368" i="1"/>
  <c r="P1367" i="1"/>
  <c r="P1366" i="1"/>
  <c r="P1365" i="1"/>
  <c r="P1364" i="1"/>
  <c r="P1363" i="1"/>
  <c r="P1362" i="1"/>
  <c r="P1361" i="1"/>
  <c r="P1360" i="1"/>
  <c r="P1373" i="1"/>
  <c r="P1372" i="1"/>
  <c r="P1371" i="1"/>
  <c r="P1370" i="1"/>
  <c r="P1376" i="1"/>
  <c r="P1375" i="1"/>
  <c r="P1374" i="1"/>
  <c r="P1388" i="1"/>
  <c r="P1387" i="1"/>
  <c r="P1386" i="1"/>
  <c r="P1385" i="1"/>
  <c r="P1384" i="1"/>
  <c r="P1383" i="1"/>
  <c r="P1382" i="1"/>
  <c r="P1381" i="1"/>
  <c r="P1380" i="1"/>
  <c r="P1379" i="1"/>
  <c r="P1378" i="1"/>
  <c r="P1377" i="1"/>
  <c r="P1392" i="1"/>
  <c r="P1391" i="1"/>
  <c r="P1390" i="1"/>
  <c r="P1389" i="1"/>
  <c r="P1396" i="1"/>
  <c r="P1395" i="1"/>
  <c r="P1394" i="1"/>
  <c r="P1393" i="1"/>
  <c r="P1401" i="1"/>
  <c r="P1400" i="1"/>
  <c r="P1399" i="1"/>
  <c r="P1398" i="1"/>
  <c r="P1397" i="1"/>
  <c r="P1405" i="1"/>
  <c r="P1404" i="1"/>
  <c r="P1403" i="1"/>
  <c r="P1402" i="1"/>
  <c r="P1410" i="1"/>
  <c r="P1409" i="1"/>
  <c r="P1408" i="1"/>
  <c r="P1407" i="1"/>
  <c r="P1406" i="1"/>
  <c r="P1417" i="1"/>
  <c r="P1416" i="1"/>
  <c r="P1415" i="1"/>
  <c r="P1414" i="1"/>
  <c r="P1413" i="1"/>
  <c r="P1412" i="1"/>
  <c r="P1411" i="1"/>
  <c r="P1426" i="1"/>
  <c r="P1425" i="1"/>
  <c r="P1424" i="1"/>
  <c r="P1423" i="1"/>
  <c r="P1422" i="1"/>
  <c r="P1421" i="1"/>
  <c r="P1420" i="1"/>
  <c r="P1419" i="1"/>
  <c r="P1418" i="1"/>
  <c r="P1427" i="1"/>
  <c r="P1431" i="1"/>
  <c r="P1430" i="1"/>
  <c r="P1429" i="1"/>
  <c r="P1428" i="1"/>
  <c r="P1438" i="1"/>
  <c r="P1437" i="1"/>
  <c r="P1436" i="1"/>
  <c r="P1435" i="1"/>
  <c r="P1434" i="1"/>
  <c r="P1433" i="1"/>
  <c r="P1432" i="1"/>
  <c r="P1444" i="1"/>
  <c r="P1443" i="1"/>
  <c r="P1442" i="1"/>
  <c r="P1441" i="1"/>
  <c r="P1440" i="1"/>
  <c r="P1439" i="1"/>
  <c r="P1447" i="1"/>
  <c r="P1446" i="1"/>
  <c r="P1445" i="1"/>
  <c r="P1449" i="1"/>
  <c r="P1448" i="1"/>
  <c r="P1452" i="1"/>
  <c r="P1451" i="1"/>
  <c r="P1450" i="1"/>
  <c r="P1454" i="1"/>
  <c r="P1453" i="1"/>
  <c r="P1462" i="1"/>
  <c r="P1461" i="1"/>
  <c r="P1460" i="1"/>
  <c r="P1459" i="1"/>
  <c r="P1458" i="1"/>
  <c r="P1457" i="1"/>
  <c r="P1456" i="1"/>
  <c r="P1455" i="1"/>
  <c r="P1474" i="1"/>
  <c r="P1473" i="1"/>
  <c r="P1472" i="1"/>
  <c r="P1471" i="1"/>
  <c r="P1470" i="1"/>
  <c r="P1469" i="1"/>
  <c r="P1468" i="1"/>
  <c r="P1467" i="1"/>
  <c r="P1466" i="1"/>
  <c r="P1465" i="1"/>
  <c r="P1464" i="1"/>
  <c r="P1463" i="1"/>
  <c r="P1480" i="1"/>
  <c r="P1479" i="1"/>
  <c r="P1478" i="1"/>
  <c r="P1477" i="1"/>
  <c r="P1476" i="1"/>
  <c r="P1475" i="1"/>
  <c r="P1484" i="1"/>
  <c r="P1483" i="1"/>
  <c r="P1482" i="1"/>
  <c r="P1481" i="1"/>
  <c r="P1491" i="1"/>
  <c r="P1490" i="1"/>
  <c r="P1489" i="1"/>
  <c r="P1488" i="1"/>
  <c r="P1487" i="1"/>
  <c r="P1486" i="1"/>
  <c r="P1485" i="1"/>
  <c r="P1493" i="1"/>
  <c r="P1492" i="1"/>
  <c r="P1504" i="1"/>
  <c r="P1503" i="1"/>
  <c r="P1502" i="1"/>
  <c r="P1501" i="1"/>
  <c r="P1500" i="1"/>
  <c r="P1499" i="1"/>
  <c r="P1498" i="1"/>
  <c r="P1497" i="1"/>
  <c r="P1496" i="1"/>
  <c r="P1495" i="1"/>
  <c r="P1494" i="1"/>
  <c r="P1513" i="1"/>
  <c r="P1512" i="1"/>
  <c r="P1511" i="1"/>
  <c r="P1510" i="1"/>
  <c r="P1509" i="1"/>
  <c r="P1508" i="1"/>
  <c r="P1507" i="1"/>
  <c r="P1506" i="1"/>
  <c r="P1505" i="1"/>
  <c r="P1520" i="1"/>
  <c r="P1519" i="1"/>
  <c r="P1518" i="1"/>
  <c r="P1517" i="1"/>
  <c r="P1516" i="1"/>
  <c r="P1515" i="1"/>
  <c r="P1514" i="1"/>
  <c r="P1528" i="1"/>
  <c r="P1527" i="1"/>
  <c r="P1526" i="1"/>
  <c r="P1525" i="1"/>
  <c r="P1524" i="1"/>
  <c r="P1523" i="1"/>
  <c r="P1522" i="1"/>
  <c r="P1521" i="1"/>
  <c r="P1532" i="1"/>
  <c r="P1531" i="1"/>
  <c r="P1530" i="1"/>
  <c r="P1529" i="1"/>
  <c r="P1534" i="1"/>
  <c r="P1533" i="1"/>
  <c r="P1538" i="1"/>
  <c r="P1537" i="1"/>
  <c r="P1536" i="1"/>
  <c r="P1535" i="1"/>
  <c r="P1545" i="1"/>
  <c r="P1544" i="1"/>
  <c r="P1543" i="1"/>
  <c r="P1542" i="1"/>
  <c r="P1541" i="1"/>
  <c r="P1540" i="1"/>
  <c r="P1539" i="1"/>
  <c r="P1552" i="1"/>
  <c r="P1551" i="1"/>
  <c r="P1550" i="1"/>
  <c r="P1549" i="1"/>
  <c r="P1548" i="1"/>
  <c r="P1547" i="1"/>
  <c r="P1546" i="1"/>
  <c r="P1560" i="1"/>
  <c r="P1559" i="1"/>
  <c r="P1558" i="1"/>
  <c r="P1557" i="1"/>
  <c r="P1556" i="1"/>
  <c r="P1555" i="1"/>
  <c r="P1554" i="1"/>
  <c r="P1553" i="1"/>
  <c r="P1567" i="1"/>
  <c r="P1566" i="1"/>
  <c r="P1565" i="1"/>
  <c r="P1564" i="1"/>
  <c r="P1563" i="1"/>
  <c r="P1562" i="1"/>
  <c r="P1561" i="1"/>
  <c r="P1569" i="1"/>
  <c r="P1568" i="1"/>
  <c r="P1572" i="1"/>
  <c r="P1571" i="1"/>
  <c r="P1570" i="1"/>
  <c r="P1578" i="1"/>
  <c r="P1577" i="1"/>
  <c r="P1576" i="1"/>
  <c r="P1575" i="1"/>
  <c r="P1574" i="1"/>
  <c r="P1573" i="1"/>
  <c r="P1597" i="1"/>
  <c r="P1596" i="1"/>
  <c r="P1595" i="1"/>
  <c r="P1594" i="1"/>
  <c r="P1593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80" i="1"/>
  <c r="P1579" i="1"/>
  <c r="P1602" i="1"/>
  <c r="P1601" i="1"/>
  <c r="P1600" i="1"/>
  <c r="P1599" i="1"/>
  <c r="P1598" i="1"/>
  <c r="P1605" i="1"/>
  <c r="P1604" i="1"/>
  <c r="P1603" i="1"/>
  <c r="P1608" i="1"/>
  <c r="P1607" i="1"/>
  <c r="P1606" i="1"/>
  <c r="P1611" i="1"/>
  <c r="P1610" i="1"/>
  <c r="P1609" i="1"/>
  <c r="P1616" i="1"/>
  <c r="P1615" i="1"/>
  <c r="P1614" i="1"/>
  <c r="P1613" i="1"/>
  <c r="P1612" i="1"/>
  <c r="P1622" i="1"/>
  <c r="P1621" i="1"/>
  <c r="P1620" i="1"/>
  <c r="P1619" i="1"/>
  <c r="P1618" i="1"/>
  <c r="P1617" i="1"/>
  <c r="P1628" i="1"/>
  <c r="P1627" i="1"/>
  <c r="P1626" i="1"/>
  <c r="P1625" i="1"/>
  <c r="P1624" i="1"/>
  <c r="P1623" i="1"/>
  <c r="P1634" i="1"/>
  <c r="P1633" i="1"/>
  <c r="P1632" i="1"/>
  <c r="P1631" i="1"/>
  <c r="P1630" i="1"/>
  <c r="P1629" i="1"/>
  <c r="P1639" i="1"/>
  <c r="P1638" i="1"/>
  <c r="P1637" i="1"/>
  <c r="P1636" i="1"/>
  <c r="P1635" i="1"/>
  <c r="P1643" i="1"/>
  <c r="P1642" i="1"/>
  <c r="P1641" i="1"/>
  <c r="P1640" i="1"/>
  <c r="P1656" i="1"/>
  <c r="P1655" i="1"/>
  <c r="P1654" i="1"/>
  <c r="P1653" i="1"/>
  <c r="P1652" i="1"/>
  <c r="P1651" i="1"/>
  <c r="P1650" i="1"/>
  <c r="P1649" i="1"/>
  <c r="P1648" i="1"/>
  <c r="P1647" i="1"/>
  <c r="P1646" i="1"/>
  <c r="P1645" i="1"/>
  <c r="P1644" i="1"/>
  <c r="P1663" i="1"/>
  <c r="P1662" i="1"/>
  <c r="P1661" i="1"/>
  <c r="P1660" i="1"/>
  <c r="P1659" i="1"/>
  <c r="P1658" i="1"/>
  <c r="P1657" i="1"/>
  <c r="P1670" i="1"/>
  <c r="P1669" i="1"/>
  <c r="P1668" i="1"/>
  <c r="P1667" i="1"/>
  <c r="P1666" i="1"/>
  <c r="P1665" i="1"/>
  <c r="P1664" i="1"/>
  <c r="P1674" i="1"/>
  <c r="P1673" i="1"/>
  <c r="P1672" i="1"/>
  <c r="P1671" i="1"/>
  <c r="P1675" i="1"/>
  <c r="P1676" i="1"/>
  <c r="P1680" i="1"/>
  <c r="P1679" i="1"/>
  <c r="P1678" i="1"/>
  <c r="P1677" i="1"/>
  <c r="P1683" i="1"/>
  <c r="P1682" i="1"/>
  <c r="P1681" i="1"/>
  <c r="P1685" i="1"/>
  <c r="P1684" i="1"/>
  <c r="P1692" i="1"/>
  <c r="P1691" i="1"/>
  <c r="P1690" i="1"/>
  <c r="P1689" i="1"/>
  <c r="P1688" i="1"/>
  <c r="P1687" i="1"/>
  <c r="P1686" i="1"/>
  <c r="P1696" i="1"/>
  <c r="P1695" i="1"/>
  <c r="P1694" i="1"/>
  <c r="P1693" i="1"/>
  <c r="P1697" i="1"/>
  <c r="P1701" i="1"/>
  <c r="P1700" i="1"/>
  <c r="P1699" i="1"/>
  <c r="P1698" i="1"/>
  <c r="P1706" i="1"/>
  <c r="P1705" i="1"/>
  <c r="P1704" i="1"/>
  <c r="P1703" i="1"/>
  <c r="P1702" i="1"/>
  <c r="P1708" i="1"/>
  <c r="P1707" i="1"/>
  <c r="P1711" i="1"/>
  <c r="P1710" i="1"/>
  <c r="P1709" i="1"/>
  <c r="P1717" i="1"/>
  <c r="P1716" i="1"/>
  <c r="P1715" i="1"/>
  <c r="P1714" i="1"/>
  <c r="P1713" i="1"/>
  <c r="P1712" i="1"/>
  <c r="P1718" i="1"/>
  <c r="P1720" i="1"/>
  <c r="P1719" i="1"/>
  <c r="P1725" i="1"/>
  <c r="P1724" i="1"/>
  <c r="P1723" i="1"/>
  <c r="P1722" i="1"/>
  <c r="P1721" i="1"/>
  <c r="P1727" i="1"/>
  <c r="P1726" i="1"/>
  <c r="P1730" i="1"/>
  <c r="P1729" i="1"/>
  <c r="P1728" i="1"/>
  <c r="P1733" i="1"/>
  <c r="P1732" i="1"/>
  <c r="P1731" i="1"/>
  <c r="P1737" i="1"/>
  <c r="P1736" i="1"/>
  <c r="P1735" i="1"/>
  <c r="P1734" i="1"/>
  <c r="P1738" i="1"/>
  <c r="P1739" i="1"/>
  <c r="P1743" i="1"/>
  <c r="P1742" i="1"/>
  <c r="P1741" i="1"/>
  <c r="P1740" i="1"/>
  <c r="P1745" i="1"/>
  <c r="P1744" i="1"/>
  <c r="P1750" i="1"/>
  <c r="P1749" i="1"/>
  <c r="P1748" i="1"/>
  <c r="P1747" i="1"/>
  <c r="P1746" i="1"/>
  <c r="P1756" i="1"/>
  <c r="P1755" i="1"/>
  <c r="P1754" i="1"/>
  <c r="P1753" i="1"/>
  <c r="P1752" i="1"/>
  <c r="P1751" i="1"/>
  <c r="P1759" i="1"/>
  <c r="P1758" i="1"/>
  <c r="P1757" i="1"/>
  <c r="P1760" i="1"/>
  <c r="P1764" i="1"/>
  <c r="P1763" i="1"/>
  <c r="P1762" i="1"/>
  <c r="P1761" i="1"/>
  <c r="P1781" i="1"/>
  <c r="P1780" i="1"/>
  <c r="P1779" i="1"/>
  <c r="P1778" i="1"/>
  <c r="P1777" i="1"/>
  <c r="P1776" i="1"/>
  <c r="P1775" i="1"/>
  <c r="P1774" i="1"/>
  <c r="P1773" i="1"/>
  <c r="P1772" i="1"/>
  <c r="P1771" i="1"/>
  <c r="P1770" i="1"/>
  <c r="P1769" i="1"/>
  <c r="P1768" i="1"/>
  <c r="P1767" i="1"/>
  <c r="P1766" i="1"/>
  <c r="P1765" i="1"/>
  <c r="P1786" i="1"/>
  <c r="P1785" i="1"/>
  <c r="P1784" i="1"/>
  <c r="P1783" i="1"/>
  <c r="P1782" i="1"/>
  <c r="P1796" i="1"/>
  <c r="P1795" i="1"/>
  <c r="P1794" i="1"/>
  <c r="P1793" i="1"/>
  <c r="P1792" i="1"/>
  <c r="P1791" i="1"/>
  <c r="P1790" i="1"/>
  <c r="P1789" i="1"/>
  <c r="P1788" i="1"/>
  <c r="P1787" i="1"/>
  <c r="P1799" i="1"/>
  <c r="P1798" i="1"/>
  <c r="P1797" i="1"/>
  <c r="P1800" i="1"/>
  <c r="P1803" i="1"/>
  <c r="P1802" i="1"/>
  <c r="P1801" i="1"/>
  <c r="P1809" i="1"/>
  <c r="P1808" i="1"/>
  <c r="P1807" i="1"/>
  <c r="P1806" i="1"/>
  <c r="P1805" i="1"/>
  <c r="P1804" i="1"/>
  <c r="P1814" i="1"/>
  <c r="P1813" i="1"/>
  <c r="P1812" i="1"/>
  <c r="P1811" i="1"/>
  <c r="P1810" i="1"/>
  <c r="P1822" i="1"/>
  <c r="P1821" i="1"/>
  <c r="P1820" i="1"/>
  <c r="P1819" i="1"/>
  <c r="P1818" i="1"/>
  <c r="P1817" i="1"/>
  <c r="P1816" i="1"/>
  <c r="P1815" i="1"/>
  <c r="P1823" i="1"/>
  <c r="P1824" i="1"/>
  <c r="P1825" i="1"/>
  <c r="P1828" i="1"/>
  <c r="P1827" i="1"/>
  <c r="P1826" i="1"/>
  <c r="P1834" i="1"/>
  <c r="P1833" i="1"/>
  <c r="P1832" i="1"/>
  <c r="P1831" i="1"/>
  <c r="P1830" i="1"/>
  <c r="P1829" i="1"/>
  <c r="P1839" i="1"/>
  <c r="P1838" i="1"/>
  <c r="P1837" i="1"/>
  <c r="P1836" i="1"/>
  <c r="P1835" i="1"/>
  <c r="P1848" i="1"/>
  <c r="P1847" i="1"/>
  <c r="P1846" i="1"/>
  <c r="P1845" i="1"/>
  <c r="P1844" i="1"/>
  <c r="P1843" i="1"/>
  <c r="P1842" i="1"/>
  <c r="P1841" i="1"/>
  <c r="P1840" i="1"/>
  <c r="P1854" i="1"/>
  <c r="P1853" i="1"/>
  <c r="P1852" i="1"/>
  <c r="P1851" i="1"/>
  <c r="P1850" i="1"/>
  <c r="P1849" i="1"/>
  <c r="P1855" i="1"/>
  <c r="P1861" i="1"/>
  <c r="P1860" i="1"/>
  <c r="P1859" i="1"/>
  <c r="P1858" i="1"/>
  <c r="P1857" i="1"/>
  <c r="P1856" i="1"/>
  <c r="P1868" i="1"/>
  <c r="P1867" i="1"/>
  <c r="P1866" i="1"/>
  <c r="P1865" i="1"/>
  <c r="P1864" i="1"/>
  <c r="P1863" i="1"/>
  <c r="P1862" i="1"/>
  <c r="P1870" i="1"/>
  <c r="P1869" i="1"/>
  <c r="P1873" i="1"/>
  <c r="P1872" i="1"/>
  <c r="P1871" i="1"/>
  <c r="P1878" i="1"/>
  <c r="P1877" i="1"/>
  <c r="P1876" i="1"/>
  <c r="P1875" i="1"/>
  <c r="P1874" i="1"/>
  <c r="P1879" i="1"/>
  <c r="P1881" i="1"/>
  <c r="P1880" i="1"/>
  <c r="P1884" i="1"/>
  <c r="P1883" i="1"/>
  <c r="P1882" i="1"/>
  <c r="P1894" i="1"/>
  <c r="P1893" i="1"/>
  <c r="P1892" i="1"/>
  <c r="P1891" i="1"/>
  <c r="P1890" i="1"/>
  <c r="P1889" i="1"/>
  <c r="P1888" i="1"/>
  <c r="P1887" i="1"/>
  <c r="P1886" i="1"/>
  <c r="P1885" i="1"/>
  <c r="P1899" i="1"/>
  <c r="P1898" i="1"/>
  <c r="P1897" i="1"/>
  <c r="P1896" i="1"/>
  <c r="P1895" i="1"/>
  <c r="P1906" i="1"/>
  <c r="P1905" i="1"/>
  <c r="P1904" i="1"/>
  <c r="P1903" i="1"/>
  <c r="P1902" i="1"/>
  <c r="P1901" i="1"/>
  <c r="P1900" i="1"/>
  <c r="P1910" i="1"/>
  <c r="P1909" i="1"/>
  <c r="P1908" i="1"/>
  <c r="P1907" i="1"/>
  <c r="P1912" i="1"/>
  <c r="P1911" i="1"/>
  <c r="P1914" i="1"/>
  <c r="P1913" i="1"/>
  <c r="P1918" i="1"/>
  <c r="P1917" i="1"/>
  <c r="P1916" i="1"/>
  <c r="P1915" i="1"/>
  <c r="P1922" i="1"/>
  <c r="P1921" i="1"/>
  <c r="P1920" i="1"/>
  <c r="P1919" i="1"/>
  <c r="P1928" i="1"/>
  <c r="P1927" i="1"/>
  <c r="P1926" i="1"/>
  <c r="P1925" i="1"/>
  <c r="P1924" i="1"/>
  <c r="P1923" i="1"/>
  <c r="P1936" i="1"/>
  <c r="P1935" i="1"/>
  <c r="P1934" i="1"/>
  <c r="P1933" i="1"/>
  <c r="P1932" i="1"/>
  <c r="P1931" i="1"/>
  <c r="P1930" i="1"/>
  <c r="P1929" i="1"/>
  <c r="P1942" i="1"/>
  <c r="P1941" i="1"/>
  <c r="P1940" i="1"/>
  <c r="P1939" i="1"/>
  <c r="P1938" i="1"/>
  <c r="P1937" i="1"/>
  <c r="P1943" i="1"/>
  <c r="P1944" i="1"/>
  <c r="P1949" i="1"/>
  <c r="P1948" i="1"/>
  <c r="P1947" i="1"/>
  <c r="P1946" i="1"/>
  <c r="P1945" i="1"/>
  <c r="P1952" i="1"/>
  <c r="P1951" i="1"/>
  <c r="P1950" i="1"/>
  <c r="P1957" i="1"/>
  <c r="P1956" i="1"/>
  <c r="P1955" i="1"/>
  <c r="P1954" i="1"/>
  <c r="P1953" i="1"/>
  <c r="P1961" i="1"/>
  <c r="P1960" i="1"/>
  <c r="P1959" i="1"/>
  <c r="P1958" i="1"/>
  <c r="P1973" i="1"/>
  <c r="P1972" i="1"/>
  <c r="P1971" i="1"/>
  <c r="P1970" i="1"/>
  <c r="P1969" i="1"/>
  <c r="P1968" i="1"/>
  <c r="P1967" i="1"/>
  <c r="P1966" i="1"/>
  <c r="P1965" i="1"/>
  <c r="P1964" i="1"/>
  <c r="P1963" i="1"/>
  <c r="P1962" i="1"/>
  <c r="P1974" i="1"/>
  <c r="P1978" i="1"/>
  <c r="P1977" i="1"/>
  <c r="P1976" i="1"/>
  <c r="P1975" i="1"/>
  <c r="P1981" i="1"/>
  <c r="P1980" i="1"/>
  <c r="P1979" i="1"/>
  <c r="P1983" i="1"/>
  <c r="P1982" i="1"/>
  <c r="P1986" i="1"/>
  <c r="P1985" i="1"/>
  <c r="P1984" i="1"/>
  <c r="P1993" i="1"/>
  <c r="P1992" i="1"/>
  <c r="P1991" i="1"/>
  <c r="P1990" i="1"/>
  <c r="P1989" i="1"/>
  <c r="P1988" i="1"/>
  <c r="P1987" i="1"/>
  <c r="P1994" i="1"/>
  <c r="P1996" i="1"/>
  <c r="P1995" i="1"/>
  <c r="P2001" i="1"/>
  <c r="P2000" i="1"/>
  <c r="P1999" i="1"/>
  <c r="P1998" i="1"/>
  <c r="P1997" i="1"/>
  <c r="P2005" i="1"/>
  <c r="P2004" i="1"/>
  <c r="P2003" i="1"/>
  <c r="P2002" i="1"/>
  <c r="P2012" i="1"/>
  <c r="P2011" i="1"/>
  <c r="P2010" i="1"/>
  <c r="P2009" i="1"/>
  <c r="P2008" i="1"/>
  <c r="P2007" i="1"/>
  <c r="P2006" i="1"/>
  <c r="P2014" i="1"/>
  <c r="P2013" i="1"/>
  <c r="P2016" i="1"/>
  <c r="P2015" i="1"/>
  <c r="P2026" i="1"/>
  <c r="P2025" i="1"/>
  <c r="P2024" i="1"/>
  <c r="P2023" i="1"/>
  <c r="P2022" i="1"/>
  <c r="P2021" i="1"/>
  <c r="P2020" i="1"/>
  <c r="P2019" i="1"/>
  <c r="P2018" i="1"/>
  <c r="P2017" i="1"/>
  <c r="P2030" i="1"/>
  <c r="P2029" i="1"/>
  <c r="P2028" i="1"/>
  <c r="P2027" i="1"/>
  <c r="P2032" i="1"/>
  <c r="P2031" i="1"/>
  <c r="P2034" i="1"/>
  <c r="P2033" i="1"/>
  <c r="P2035" i="1"/>
  <c r="P2037" i="1"/>
  <c r="P2036" i="1"/>
  <c r="P2041" i="1"/>
  <c r="P2040" i="1"/>
  <c r="P2039" i="1"/>
  <c r="P2038" i="1"/>
  <c r="P2043" i="1"/>
  <c r="P2042" i="1"/>
  <c r="P2050" i="1"/>
  <c r="P2049" i="1"/>
  <c r="P2048" i="1"/>
  <c r="P2047" i="1"/>
  <c r="P2046" i="1"/>
  <c r="P2045" i="1"/>
  <c r="P2044" i="1"/>
  <c r="P2053" i="1"/>
  <c r="P2052" i="1"/>
  <c r="P2051" i="1"/>
  <c r="P2056" i="1"/>
  <c r="P2055" i="1"/>
  <c r="P2054" i="1"/>
  <c r="P2057" i="1"/>
  <c r="P2062" i="1"/>
  <c r="P2061" i="1"/>
  <c r="P2060" i="1"/>
  <c r="P2059" i="1"/>
  <c r="P2058" i="1"/>
  <c r="P2066" i="1"/>
  <c r="P2065" i="1"/>
  <c r="P2064" i="1"/>
  <c r="P2063" i="1"/>
  <c r="P2068" i="1"/>
  <c r="P2067" i="1"/>
  <c r="P2075" i="1"/>
  <c r="P2074" i="1"/>
  <c r="P2073" i="1"/>
  <c r="P2072" i="1"/>
  <c r="P2071" i="1"/>
  <c r="P2070" i="1"/>
  <c r="P2069" i="1"/>
  <c r="P2082" i="1"/>
  <c r="P2081" i="1"/>
  <c r="P2080" i="1"/>
  <c r="P2079" i="1"/>
  <c r="P2078" i="1"/>
  <c r="P2077" i="1"/>
  <c r="P2076" i="1"/>
  <c r="P2085" i="1"/>
  <c r="P2084" i="1"/>
  <c r="P2083" i="1"/>
  <c r="P2087" i="1"/>
  <c r="P2086" i="1"/>
  <c r="P2089" i="1"/>
  <c r="P2088" i="1"/>
  <c r="P2093" i="1"/>
  <c r="P2092" i="1"/>
  <c r="P2091" i="1"/>
  <c r="P2090" i="1"/>
  <c r="P2094" i="1"/>
  <c r="P2096" i="1"/>
  <c r="P2095" i="1"/>
  <c r="P2097" i="1"/>
  <c r="P2099" i="1"/>
  <c r="P2098" i="1"/>
  <c r="P2104" i="1"/>
  <c r="P2103" i="1"/>
  <c r="P2102" i="1"/>
  <c r="P2101" i="1"/>
  <c r="P2100" i="1"/>
  <c r="P2109" i="1"/>
  <c r="P2108" i="1"/>
  <c r="P2107" i="1"/>
  <c r="P2106" i="1"/>
  <c r="P2105" i="1"/>
  <c r="P2115" i="1"/>
  <c r="P2114" i="1"/>
  <c r="P2113" i="1"/>
  <c r="P2112" i="1"/>
  <c r="P2111" i="1"/>
  <c r="P2110" i="1"/>
  <c r="P2116" i="1"/>
  <c r="P2118" i="1"/>
  <c r="P2117" i="1"/>
  <c r="P2124" i="1"/>
  <c r="P2123" i="1"/>
  <c r="P2122" i="1"/>
  <c r="P2121" i="1"/>
  <c r="P2120" i="1"/>
  <c r="P2119" i="1"/>
  <c r="P2126" i="1"/>
  <c r="P2125" i="1"/>
  <c r="P2129" i="1"/>
  <c r="P2128" i="1"/>
  <c r="P2127" i="1"/>
  <c r="P2133" i="1"/>
  <c r="P2132" i="1"/>
  <c r="P2131" i="1"/>
  <c r="P2130" i="1"/>
  <c r="P2134" i="1"/>
  <c r="P2135" i="1"/>
  <c r="P2137" i="1"/>
  <c r="P2136" i="1"/>
  <c r="P2138" i="1"/>
  <c r="P2141" i="1"/>
  <c r="P2140" i="1"/>
  <c r="P2139" i="1"/>
  <c r="P2143" i="1"/>
  <c r="P2142" i="1"/>
  <c r="P2148" i="1"/>
  <c r="P2147" i="1"/>
  <c r="P2146" i="1"/>
  <c r="P2145" i="1"/>
  <c r="P2144" i="1"/>
  <c r="P2150" i="1"/>
  <c r="P2149" i="1"/>
  <c r="P2152" i="1"/>
  <c r="P2151" i="1"/>
  <c r="P2156" i="1"/>
  <c r="P2155" i="1"/>
  <c r="P2154" i="1"/>
  <c r="P2153" i="1"/>
  <c r="P2159" i="1"/>
  <c r="P2158" i="1"/>
  <c r="P2157" i="1"/>
  <c r="P2160" i="1"/>
  <c r="P2161" i="1"/>
  <c r="P2162" i="1"/>
  <c r="P2163" i="1"/>
  <c r="P2167" i="1"/>
  <c r="P2166" i="1"/>
  <c r="P2165" i="1"/>
  <c r="P2164" i="1"/>
  <c r="P2176" i="1"/>
  <c r="P2175" i="1"/>
  <c r="P2174" i="1"/>
  <c r="P2173" i="1"/>
  <c r="P2172" i="1"/>
  <c r="P2171" i="1"/>
  <c r="P2170" i="1"/>
  <c r="P2169" i="1"/>
  <c r="P2168" i="1"/>
  <c r="P2178" i="1"/>
  <c r="P2177" i="1"/>
  <c r="P2179" i="1"/>
  <c r="P2181" i="1"/>
  <c r="P2180" i="1"/>
  <c r="P2182" i="1"/>
  <c r="P2183" i="1"/>
  <c r="P2185" i="1"/>
  <c r="P2184" i="1"/>
  <c r="P2188" i="1"/>
  <c r="P2187" i="1"/>
  <c r="P2186" i="1"/>
  <c r="P2189" i="1"/>
  <c r="P2190" i="1"/>
  <c r="P2191" i="1"/>
  <c r="P2192" i="1"/>
  <c r="P2196" i="1"/>
  <c r="P2195" i="1"/>
  <c r="P2194" i="1"/>
  <c r="P2193" i="1"/>
  <c r="P2197" i="1"/>
  <c r="P2198" i="1"/>
  <c r="P2199" i="1"/>
  <c r="P2200" i="1"/>
  <c r="P2203" i="1"/>
  <c r="P2202" i="1"/>
  <c r="P2201" i="1"/>
  <c r="P2205" i="1"/>
  <c r="P2204" i="1"/>
  <c r="E1" i="2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AL1" i="2" s="1"/>
  <c r="AM1" i="2" s="1"/>
  <c r="AN1" i="2" s="1"/>
  <c r="AO1" i="2" s="1"/>
  <c r="AP1" i="2" s="1"/>
  <c r="AQ1" i="2" s="1"/>
  <c r="AR1" i="2" s="1"/>
  <c r="AS1" i="2" s="1"/>
  <c r="AT1" i="2" s="1"/>
  <c r="AU1" i="2" s="1"/>
  <c r="AV1" i="2" s="1"/>
  <c r="AW1" i="2" s="1"/>
  <c r="AX1" i="2" s="1"/>
  <c r="AY1" i="2" s="1"/>
  <c r="AZ1" i="2" s="1"/>
  <c r="BA1" i="2" s="1"/>
  <c r="BB1" i="2" s="1"/>
  <c r="BC1" i="2" s="1"/>
  <c r="BD1" i="2" s="1"/>
  <c r="BE1" i="2" s="1"/>
  <c r="BF1" i="2" s="1"/>
  <c r="BG1" i="2" s="1"/>
  <c r="BH1" i="2" s="1"/>
  <c r="BI1" i="2" s="1"/>
  <c r="BJ1" i="2" s="1"/>
  <c r="BK1" i="2" s="1"/>
  <c r="BL1" i="2" s="1"/>
  <c r="BM1" i="2" s="1"/>
  <c r="BN1" i="2" s="1"/>
  <c r="BO1" i="2" s="1"/>
  <c r="BP1" i="2" s="1"/>
  <c r="BQ1" i="2" s="1"/>
  <c r="BR1" i="2" s="1"/>
  <c r="BS1" i="2" s="1"/>
  <c r="BT1" i="2" s="1"/>
  <c r="BU1" i="2" s="1"/>
  <c r="BV1" i="2" s="1"/>
  <c r="BW1" i="2" s="1"/>
  <c r="BX1" i="2" s="1"/>
  <c r="BY1" i="2" s="1"/>
  <c r="BZ1" i="2" s="1"/>
  <c r="CA1" i="2" s="1"/>
  <c r="CB1" i="2" s="1"/>
  <c r="CC1" i="2" s="1"/>
  <c r="CD1" i="2" s="1"/>
  <c r="CE1" i="2" s="1"/>
  <c r="CF1" i="2" s="1"/>
  <c r="CG1" i="2" s="1"/>
  <c r="CH1" i="2" s="1"/>
  <c r="CI1" i="2" s="1"/>
  <c r="CJ1" i="2" s="1"/>
  <c r="CK1" i="2" s="1"/>
  <c r="CL1" i="2" s="1"/>
  <c r="CM1" i="2" s="1"/>
  <c r="CN1" i="2" s="1"/>
  <c r="CO1" i="2" s="1"/>
  <c r="CP1" i="2" s="1"/>
  <c r="CQ1" i="2" s="1"/>
  <c r="CR1" i="2" s="1"/>
  <c r="CS1" i="2" s="1"/>
  <c r="CT1" i="2" s="1"/>
  <c r="CU1" i="2" s="1"/>
  <c r="CV1" i="2" s="1"/>
  <c r="CW1" i="2" s="1"/>
  <c r="CX1" i="2" s="1"/>
  <c r="CY1" i="2" s="1"/>
  <c r="CZ1" i="2" s="1"/>
  <c r="DA1" i="2" s="1"/>
  <c r="DB1" i="2" s="1"/>
  <c r="DC1" i="2" s="1"/>
  <c r="DD1" i="2" s="1"/>
  <c r="DE1" i="2" s="1"/>
  <c r="DF1" i="2" s="1"/>
  <c r="DG1" i="2" s="1"/>
  <c r="DH1" i="2" s="1"/>
  <c r="DI1" i="2" s="1"/>
  <c r="DJ1" i="2" s="1"/>
  <c r="DK1" i="2" s="1"/>
  <c r="DL1" i="2" s="1"/>
  <c r="DM1" i="2" s="1"/>
  <c r="DN1" i="2" s="1"/>
  <c r="DO1" i="2" s="1"/>
  <c r="DP1" i="2" s="1"/>
  <c r="DQ1" i="2" s="1"/>
  <c r="DR1" i="2" s="1"/>
  <c r="DS1" i="2" s="1"/>
  <c r="DT1" i="2" s="1"/>
  <c r="DU1" i="2" s="1"/>
  <c r="DV1" i="2" s="1"/>
  <c r="DW1" i="2" s="1"/>
  <c r="DX1" i="2" s="1"/>
  <c r="DY1" i="2" s="1"/>
  <c r="DZ1" i="2" s="1"/>
  <c r="EA1" i="2" s="1"/>
  <c r="EB1" i="2" s="1"/>
  <c r="EC1" i="2" s="1"/>
  <c r="ED1" i="2" s="1"/>
  <c r="EE1" i="2" s="1"/>
  <c r="EF1" i="2" s="1"/>
  <c r="EG1" i="2" s="1"/>
  <c r="EH1" i="2" s="1"/>
  <c r="EI1" i="2" s="1"/>
  <c r="EJ1" i="2" s="1"/>
  <c r="EK1" i="2" s="1"/>
  <c r="EL1" i="2" s="1"/>
  <c r="EM1" i="2" s="1"/>
  <c r="EN1" i="2" s="1"/>
  <c r="EO1" i="2" s="1"/>
  <c r="EP1" i="2" s="1"/>
  <c r="EQ1" i="2" s="1"/>
  <c r="ER1" i="2" s="1"/>
  <c r="ES1" i="2" s="1"/>
  <c r="ET1" i="2" s="1"/>
  <c r="EU1" i="2" s="1"/>
  <c r="EV1" i="2" s="1"/>
  <c r="EW1" i="2" s="1"/>
  <c r="EX1" i="2" s="1"/>
  <c r="EY1" i="2" s="1"/>
  <c r="EZ1" i="2" s="1"/>
  <c r="FA1" i="2" s="1"/>
  <c r="FB1" i="2" s="1"/>
  <c r="FC1" i="2" s="1"/>
  <c r="FD1" i="2" s="1"/>
  <c r="FE1" i="2" s="1"/>
  <c r="FF1" i="2" s="1"/>
  <c r="FG1" i="2" s="1"/>
  <c r="FH1" i="2" s="1"/>
  <c r="FI1" i="2" s="1"/>
  <c r="FJ1" i="2" s="1"/>
  <c r="FK1" i="2" s="1"/>
  <c r="FL1" i="2" s="1"/>
  <c r="FM1" i="2" s="1"/>
  <c r="FN1" i="2" s="1"/>
  <c r="FO1" i="2" s="1"/>
  <c r="FP1" i="2" s="1"/>
  <c r="FQ1" i="2" s="1"/>
  <c r="FR1" i="2" s="1"/>
  <c r="FS1" i="2" s="1"/>
  <c r="FT1" i="2" s="1"/>
  <c r="FU1" i="2" s="1"/>
  <c r="FV1" i="2" s="1"/>
  <c r="FW1" i="2" s="1"/>
  <c r="FX1" i="2" s="1"/>
  <c r="FY1" i="2" s="1"/>
  <c r="FZ1" i="2" s="1"/>
  <c r="GA1" i="2" s="1"/>
  <c r="GB1" i="2" s="1"/>
  <c r="GC1" i="2" s="1"/>
  <c r="GD1" i="2" s="1"/>
  <c r="GE1" i="2" s="1"/>
  <c r="GF1" i="2" s="1"/>
  <c r="GG1" i="2" s="1"/>
  <c r="GH1" i="2" s="1"/>
  <c r="GI1" i="2" s="1"/>
  <c r="GJ1" i="2" s="1"/>
  <c r="GK1" i="2" s="1"/>
  <c r="GL1" i="2" s="1"/>
  <c r="GM1" i="2" s="1"/>
  <c r="GN1" i="2" s="1"/>
  <c r="GO1" i="2" s="1"/>
  <c r="GP1" i="2" s="1"/>
  <c r="GQ1" i="2" s="1"/>
  <c r="GR1" i="2" s="1"/>
  <c r="GS1" i="2" s="1"/>
  <c r="GT1" i="2" s="1"/>
  <c r="GU1" i="2" s="1"/>
  <c r="GV1" i="2" s="1"/>
  <c r="GW1" i="2" s="1"/>
  <c r="GX1" i="2" s="1"/>
  <c r="GY1" i="2" s="1"/>
  <c r="GZ1" i="2" s="1"/>
  <c r="HA1" i="2" s="1"/>
  <c r="HB1" i="2" s="1"/>
  <c r="HC1" i="2" s="1"/>
  <c r="HD1" i="2" s="1"/>
  <c r="HE1" i="2" s="1"/>
  <c r="HF1" i="2" s="1"/>
  <c r="HG1" i="2" s="1"/>
  <c r="HH1" i="2" s="1"/>
  <c r="HI1" i="2" s="1"/>
  <c r="HJ1" i="2" s="1"/>
  <c r="HK1" i="2" s="1"/>
  <c r="HL1" i="2" s="1"/>
  <c r="HM1" i="2" s="1"/>
  <c r="HN1" i="2" s="1"/>
  <c r="HO1" i="2" s="1"/>
  <c r="HP1" i="2" s="1"/>
  <c r="HQ1" i="2" s="1"/>
  <c r="HR1" i="2" s="1"/>
  <c r="HS1" i="2" s="1"/>
  <c r="HT1" i="2" s="1"/>
  <c r="HU1" i="2" s="1"/>
  <c r="HV1" i="2" s="1"/>
  <c r="HW1" i="2" s="1"/>
  <c r="HX1" i="2" s="1"/>
  <c r="HY1" i="2" s="1"/>
  <c r="HZ1" i="2" s="1"/>
  <c r="IA1" i="2" s="1"/>
  <c r="IB1" i="2" s="1"/>
  <c r="IC1" i="2" s="1"/>
  <c r="ID1" i="2" s="1"/>
  <c r="IE1" i="2" s="1"/>
  <c r="IF1" i="2" s="1"/>
  <c r="IG1" i="2" s="1"/>
  <c r="IH1" i="2" s="1"/>
  <c r="II1" i="2" s="1"/>
  <c r="IJ1" i="2" s="1"/>
  <c r="IK1" i="2" s="1"/>
  <c r="IL1" i="2" s="1"/>
  <c r="IM1" i="2" s="1"/>
  <c r="IN1" i="2" s="1"/>
  <c r="IO1" i="2" s="1"/>
  <c r="IP1" i="2" s="1"/>
  <c r="IQ1" i="2" s="1"/>
  <c r="IR1" i="2" s="1"/>
  <c r="IS1" i="2" s="1"/>
  <c r="IT1" i="2" s="1"/>
  <c r="IU1" i="2" s="1"/>
  <c r="IV1" i="2" s="1"/>
  <c r="IW1" i="2" s="1"/>
  <c r="IX1" i="2" s="1"/>
  <c r="IY1" i="2" s="1"/>
  <c r="IZ1" i="2" s="1"/>
  <c r="JA1" i="2" s="1"/>
  <c r="JB1" i="2" s="1"/>
  <c r="JC1" i="2" s="1"/>
  <c r="JD1" i="2" s="1"/>
  <c r="JE1" i="2" s="1"/>
  <c r="JF1" i="2" s="1"/>
  <c r="JG1" i="2" s="1"/>
  <c r="JH1" i="2" s="1"/>
  <c r="JI1" i="2" s="1"/>
  <c r="JJ1" i="2" s="1"/>
  <c r="JK1" i="2" s="1"/>
  <c r="JL1" i="2" s="1"/>
  <c r="JM1" i="2" s="1"/>
  <c r="JN1" i="2" s="1"/>
  <c r="JO1" i="2" s="1"/>
  <c r="JP1" i="2" s="1"/>
  <c r="JQ1" i="2" s="1"/>
  <c r="JR1" i="2" s="1"/>
  <c r="JS1" i="2" s="1"/>
  <c r="JT1" i="2" s="1"/>
  <c r="JU1" i="2" s="1"/>
  <c r="JV1" i="2" s="1"/>
  <c r="JW1" i="2" s="1"/>
  <c r="JX1" i="2" s="1"/>
  <c r="JY1" i="2" s="1"/>
  <c r="JZ1" i="2" s="1"/>
  <c r="KA1" i="2" s="1"/>
  <c r="KB1" i="2" s="1"/>
  <c r="KC1" i="2" s="1"/>
  <c r="KD1" i="2" s="1"/>
  <c r="KE1" i="2" s="1"/>
  <c r="KF1" i="2" s="1"/>
  <c r="KG1" i="2" s="1"/>
  <c r="KH1" i="2" s="1"/>
  <c r="KI1" i="2" s="1"/>
  <c r="KJ1" i="2" s="1"/>
  <c r="KK1" i="2" s="1"/>
  <c r="KL1" i="2" s="1"/>
  <c r="KM1" i="2" s="1"/>
  <c r="KN1" i="2" s="1"/>
  <c r="KO1" i="2" s="1"/>
  <c r="KP1" i="2" s="1"/>
  <c r="KQ1" i="2" s="1"/>
  <c r="KR1" i="2" s="1"/>
  <c r="KS1" i="2" s="1"/>
  <c r="KT1" i="2" s="1"/>
  <c r="KU1" i="2" s="1"/>
  <c r="KV1" i="2" s="1"/>
  <c r="KW1" i="2" s="1"/>
  <c r="KX1" i="2" s="1"/>
  <c r="KY1" i="2" s="1"/>
  <c r="KZ1" i="2" s="1"/>
  <c r="LA1" i="2" s="1"/>
  <c r="LB1" i="2" s="1"/>
  <c r="LC1" i="2" s="1"/>
  <c r="LD1" i="2" s="1"/>
  <c r="LE1" i="2" s="1"/>
  <c r="LF1" i="2" s="1"/>
  <c r="LG1" i="2" s="1"/>
  <c r="LH1" i="2" s="1"/>
  <c r="LI1" i="2" s="1"/>
  <c r="LJ1" i="2" s="1"/>
  <c r="LK1" i="2" s="1"/>
  <c r="LL1" i="2" s="1"/>
  <c r="LM1" i="2" s="1"/>
  <c r="LN1" i="2" s="1"/>
  <c r="LO1" i="2" s="1"/>
  <c r="LP1" i="2" s="1"/>
  <c r="LQ1" i="2" s="1"/>
  <c r="LR1" i="2" s="1"/>
  <c r="LS1" i="2" s="1"/>
  <c r="LT1" i="2" s="1"/>
  <c r="LU1" i="2" s="1"/>
  <c r="LV1" i="2" s="1"/>
  <c r="LW1" i="2" s="1"/>
  <c r="LX1" i="2" s="1"/>
  <c r="LY1" i="2" s="1"/>
  <c r="LZ1" i="2" s="1"/>
  <c r="MA1" i="2" s="1"/>
  <c r="MB1" i="2" s="1"/>
  <c r="MC1" i="2" s="1"/>
  <c r="MD1" i="2" s="1"/>
  <c r="ME1" i="2" s="1"/>
  <c r="MF1" i="2" s="1"/>
  <c r="MG1" i="2" s="1"/>
  <c r="MH1" i="2" s="1"/>
  <c r="MI1" i="2" s="1"/>
  <c r="MJ1" i="2" s="1"/>
  <c r="MK1" i="2" s="1"/>
  <c r="ML1" i="2" s="1"/>
  <c r="MM1" i="2" s="1"/>
  <c r="MN1" i="2" s="1"/>
  <c r="MO1" i="2" s="1"/>
  <c r="MP1" i="2" s="1"/>
  <c r="MQ1" i="2" s="1"/>
  <c r="MR1" i="2" s="1"/>
  <c r="MS1" i="2" s="1"/>
  <c r="MT1" i="2" s="1"/>
  <c r="MU1" i="2" s="1"/>
  <c r="MV1" i="2" s="1"/>
  <c r="MW1" i="2" s="1"/>
  <c r="MX1" i="2" s="1"/>
  <c r="MY1" i="2" s="1"/>
  <c r="MZ1" i="2" s="1"/>
  <c r="NA1" i="2" s="1"/>
  <c r="NB1" i="2" s="1"/>
  <c r="NC1" i="2" s="1"/>
  <c r="ND1" i="2" s="1"/>
  <c r="NE1" i="2" s="1"/>
  <c r="NF1" i="2" s="1"/>
  <c r="NG1" i="2" s="1"/>
  <c r="NH1" i="2" s="1"/>
  <c r="NI1" i="2" s="1"/>
  <c r="NJ1" i="2" s="1"/>
  <c r="NK1" i="2" s="1"/>
  <c r="NL1" i="2" s="1"/>
  <c r="NM1" i="2" s="1"/>
  <c r="NN1" i="2" s="1"/>
  <c r="NO1" i="2" s="1"/>
  <c r="NP1" i="2" s="1"/>
  <c r="NQ1" i="2" s="1"/>
  <c r="NR1" i="2" s="1"/>
  <c r="NS1" i="2" s="1"/>
  <c r="NT1" i="2" s="1"/>
  <c r="NU1" i="2" s="1"/>
  <c r="NV1" i="2" s="1"/>
  <c r="NW1" i="2" s="1"/>
  <c r="NX1" i="2" s="1"/>
  <c r="NY1" i="2" s="1"/>
  <c r="NZ1" i="2" s="1"/>
  <c r="OA1" i="2" s="1"/>
  <c r="OB1" i="2" s="1"/>
  <c r="OC1" i="2" s="1"/>
  <c r="OD1" i="2" s="1"/>
  <c r="OE1" i="2" s="1"/>
  <c r="OF1" i="2" s="1"/>
  <c r="OG1" i="2" s="1"/>
  <c r="OH1" i="2" s="1"/>
  <c r="OI1" i="2" s="1"/>
  <c r="OJ1" i="2" s="1"/>
  <c r="OK1" i="2" s="1"/>
  <c r="OL1" i="2" s="1"/>
  <c r="OM1" i="2" s="1"/>
  <c r="ON1" i="2" s="1"/>
  <c r="OO1" i="2" s="1"/>
  <c r="OP1" i="2" s="1"/>
  <c r="OQ1" i="2" s="1"/>
  <c r="OR1" i="2" s="1"/>
  <c r="OS1" i="2" s="1"/>
  <c r="OT1" i="2" s="1"/>
  <c r="OU1" i="2" s="1"/>
  <c r="OV1" i="2" s="1"/>
  <c r="OW1" i="2" s="1"/>
  <c r="OX1" i="2" s="1"/>
  <c r="OY1" i="2" s="1"/>
  <c r="OZ1" i="2" s="1"/>
  <c r="PA1" i="2" s="1"/>
  <c r="PB1" i="2" s="1"/>
  <c r="PC1" i="2" s="1"/>
  <c r="PD1" i="2" s="1"/>
  <c r="PE1" i="2" s="1"/>
  <c r="PF1" i="2" s="1"/>
  <c r="PG1" i="2" s="1"/>
  <c r="PH1" i="2" s="1"/>
  <c r="PI1" i="2" s="1"/>
  <c r="PJ1" i="2" s="1"/>
  <c r="PK1" i="2" s="1"/>
  <c r="PL1" i="2" s="1"/>
  <c r="PM1" i="2" s="1"/>
  <c r="PN1" i="2" s="1"/>
  <c r="PO1" i="2" s="1"/>
  <c r="PP1" i="2" s="1"/>
  <c r="PQ1" i="2" s="1"/>
  <c r="PR1" i="2" s="1"/>
  <c r="PS1" i="2" s="1"/>
  <c r="PT1" i="2" s="1"/>
  <c r="PU1" i="2" s="1"/>
  <c r="PV1" i="2" s="1"/>
  <c r="PW1" i="2" s="1"/>
  <c r="PX1" i="2" s="1"/>
  <c r="PY1" i="2" s="1"/>
  <c r="PZ1" i="2" s="1"/>
  <c r="QA1" i="2" s="1"/>
  <c r="QB1" i="2" s="1"/>
  <c r="QC1" i="2" s="1"/>
  <c r="QD1" i="2" s="1"/>
  <c r="QE1" i="2" s="1"/>
  <c r="QF1" i="2" s="1"/>
  <c r="QG1" i="2" s="1"/>
  <c r="QH1" i="2" s="1"/>
  <c r="QI1" i="2" s="1"/>
  <c r="QJ1" i="2" s="1"/>
  <c r="QK1" i="2" s="1"/>
  <c r="QL1" i="2" s="1"/>
  <c r="QM1" i="2" s="1"/>
  <c r="QN1" i="2" s="1"/>
  <c r="QO1" i="2" s="1"/>
  <c r="QP1" i="2" s="1"/>
  <c r="QQ1" i="2" s="1"/>
  <c r="QR1" i="2" s="1"/>
  <c r="QS1" i="2" s="1"/>
  <c r="QT1" i="2" s="1"/>
  <c r="QU1" i="2" s="1"/>
  <c r="QV1" i="2" s="1"/>
  <c r="QW1" i="2" s="1"/>
  <c r="QX1" i="2" s="1"/>
  <c r="QY1" i="2" s="1"/>
  <c r="QZ1" i="2" s="1"/>
  <c r="RA1" i="2" s="1"/>
  <c r="RB1" i="2" s="1"/>
  <c r="RC1" i="2" s="1"/>
  <c r="RD1" i="2" s="1"/>
  <c r="RE1" i="2" s="1"/>
  <c r="RF1" i="2" s="1"/>
  <c r="RG1" i="2" s="1"/>
  <c r="RH1" i="2" s="1"/>
  <c r="RI1" i="2" s="1"/>
  <c r="RJ1" i="2" s="1"/>
  <c r="RK1" i="2" s="1"/>
  <c r="RL1" i="2" s="1"/>
  <c r="RM1" i="2" s="1"/>
  <c r="RN1" i="2" s="1"/>
  <c r="RO1" i="2" s="1"/>
  <c r="RP1" i="2" s="1"/>
  <c r="RQ1" i="2" s="1"/>
  <c r="RR1" i="2" s="1"/>
  <c r="RS1" i="2" s="1"/>
  <c r="RT1" i="2" s="1"/>
  <c r="A2190" i="1"/>
  <c r="M2190" i="1" l="1"/>
  <c r="A1006" i="3"/>
  <c r="A1005" i="3"/>
  <c r="A1004" i="3"/>
  <c r="A1003" i="3"/>
  <c r="A1002" i="3"/>
  <c r="A1001" i="3"/>
  <c r="A1000" i="3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O1027" i="1" l="1"/>
  <c r="O1029" i="1"/>
  <c r="O1034" i="1"/>
  <c r="O1039" i="1"/>
  <c r="O1059" i="1"/>
  <c r="O1062" i="1"/>
  <c r="O1065" i="1"/>
  <c r="O1074" i="1"/>
  <c r="O1086" i="1"/>
  <c r="O1090" i="1"/>
  <c r="O1106" i="1"/>
  <c r="O1113" i="1"/>
  <c r="O1120" i="1"/>
  <c r="O1129" i="1"/>
  <c r="O1131" i="1"/>
  <c r="O1142" i="1"/>
  <c r="O1157" i="1"/>
  <c r="O1160" i="1"/>
  <c r="O1165" i="1"/>
  <c r="O1174" i="1"/>
  <c r="O1186" i="1"/>
  <c r="O1190" i="1"/>
  <c r="O1193" i="1"/>
  <c r="O1199" i="1"/>
  <c r="O1217" i="1"/>
  <c r="O1222" i="1"/>
  <c r="O1230" i="1"/>
  <c r="O1237" i="1"/>
  <c r="O1249" i="1"/>
  <c r="O1253" i="1"/>
  <c r="O1265" i="1"/>
  <c r="O1273" i="1"/>
  <c r="O1283" i="1"/>
  <c r="O1287" i="1"/>
  <c r="O1289" i="1"/>
  <c r="O1306" i="1"/>
  <c r="O1308" i="1"/>
  <c r="O1318" i="1"/>
  <c r="O1329" i="1"/>
  <c r="O1333" i="1"/>
  <c r="O1336" i="1"/>
  <c r="O1351" i="1"/>
  <c r="O1359" i="1"/>
  <c r="O1363" i="1"/>
  <c r="O1376" i="1"/>
  <c r="O1383" i="1"/>
  <c r="O1391" i="1"/>
  <c r="O1400" i="1"/>
  <c r="O1410" i="1"/>
  <c r="O1414" i="1"/>
  <c r="O1422" i="1"/>
  <c r="O1429" i="1"/>
  <c r="O1432" i="1"/>
  <c r="O1446" i="1"/>
  <c r="O1453" i="1"/>
  <c r="O1455" i="1"/>
  <c r="O1467" i="1"/>
  <c r="O1477" i="1"/>
  <c r="O1490" i="1"/>
  <c r="O1504" i="1"/>
  <c r="O1496" i="1"/>
  <c r="O1508" i="1"/>
  <c r="O1516" i="1"/>
  <c r="O1523" i="1"/>
  <c r="O1533" i="1"/>
  <c r="O1542" i="1"/>
  <c r="O1548" i="1"/>
  <c r="O1555" i="1"/>
  <c r="O1562" i="1"/>
  <c r="O1577" i="1"/>
  <c r="O1594" i="1"/>
  <c r="O1586" i="1"/>
  <c r="O1602" i="1"/>
  <c r="O1608" i="1"/>
  <c r="O1614" i="1"/>
  <c r="O1026" i="1"/>
  <c r="O1033" i="1"/>
  <c r="O1046" i="1"/>
  <c r="O1052" i="1"/>
  <c r="O1058" i="1"/>
  <c r="O1061" i="1"/>
  <c r="O1064" i="1"/>
  <c r="O1073" i="1"/>
  <c r="O1085" i="1"/>
  <c r="O1100" i="1"/>
  <c r="O1105" i="1"/>
  <c r="O1112" i="1"/>
  <c r="O1119" i="1"/>
  <c r="O1128" i="1"/>
  <c r="O1130" i="1"/>
  <c r="O1144" i="1"/>
  <c r="O1156" i="1"/>
  <c r="O1159" i="1"/>
  <c r="O1164" i="1"/>
  <c r="O1177" i="1"/>
  <c r="O1185" i="1"/>
  <c r="O1189" i="1"/>
  <c r="O1206" i="1"/>
  <c r="O1209" i="1"/>
  <c r="O1216" i="1"/>
  <c r="O1224" i="1"/>
  <c r="O1235" i="1"/>
  <c r="O1236" i="1"/>
  <c r="O1248" i="1"/>
  <c r="O1252" i="1"/>
  <c r="O1264" i="1"/>
  <c r="O1272" i="1"/>
  <c r="O1282" i="1"/>
  <c r="O1286" i="1"/>
  <c r="O1298" i="1"/>
  <c r="O1305" i="1"/>
  <c r="O1316" i="1"/>
  <c r="O1317" i="1"/>
  <c r="O1328" i="1"/>
  <c r="O1332" i="1"/>
  <c r="O1346" i="1"/>
  <c r="O1350" i="1"/>
  <c r="O1358" i="1"/>
  <c r="O1362" i="1"/>
  <c r="O1375" i="1"/>
  <c r="O1382" i="1"/>
  <c r="O1390" i="1"/>
  <c r="O1399" i="1"/>
  <c r="O1409" i="1"/>
  <c r="O1413" i="1"/>
  <c r="O1421" i="1"/>
  <c r="O1428" i="1"/>
  <c r="O1444" i="1"/>
  <c r="O1445" i="1"/>
  <c r="O1462" i="1"/>
  <c r="O1474" i="1"/>
  <c r="O1466" i="1"/>
  <c r="O1476" i="1"/>
  <c r="O1489" i="1"/>
  <c r="O1503" i="1"/>
  <c r="O1495" i="1"/>
  <c r="O1507" i="1"/>
  <c r="O1515" i="1"/>
  <c r="O1522" i="1"/>
  <c r="O1538" i="1"/>
  <c r="O1541" i="1"/>
  <c r="O1547" i="1"/>
  <c r="O1554" i="1"/>
  <c r="O1561" i="1"/>
  <c r="O1576" i="1"/>
  <c r="O1593" i="1"/>
  <c r="O1585" i="1"/>
  <c r="O1601" i="1"/>
  <c r="O1607" i="1"/>
  <c r="O1613" i="1"/>
  <c r="O1628" i="1"/>
  <c r="O1632" i="1"/>
  <c r="O1635" i="1"/>
  <c r="O1653" i="1"/>
  <c r="O1645" i="1"/>
  <c r="O1657" i="1"/>
  <c r="O1674" i="1"/>
  <c r="O1678" i="1"/>
  <c r="O1691" i="1"/>
  <c r="O1694" i="1"/>
  <c r="O1025" i="1"/>
  <c r="O1032" i="1"/>
  <c r="O1045" i="1"/>
  <c r="O1051" i="1"/>
  <c r="O1057" i="1"/>
  <c r="O1071" i="1"/>
  <c r="O1080" i="1"/>
  <c r="O1072" i="1"/>
  <c r="O1089" i="1"/>
  <c r="O1099" i="1"/>
  <c r="O1104" i="1"/>
  <c r="O1111" i="1"/>
  <c r="O1118" i="1"/>
  <c r="O1127" i="1"/>
  <c r="O1140" i="1"/>
  <c r="O1143" i="1"/>
  <c r="O1155" i="1"/>
  <c r="O1158" i="1"/>
  <c r="O1163" i="1"/>
  <c r="O1176" i="1"/>
  <c r="O1184" i="1"/>
  <c r="O1188" i="1"/>
  <c r="O1205" i="1"/>
  <c r="O1208" i="1"/>
  <c r="O1215" i="1"/>
  <c r="O1223" i="1"/>
  <c r="O1234" i="1"/>
  <c r="O1245" i="1"/>
  <c r="O1247" i="1"/>
  <c r="O1251" i="1"/>
  <c r="O1263" i="1"/>
  <c r="O1271" i="1"/>
  <c r="O1281" i="1"/>
  <c r="O1285" i="1"/>
  <c r="O1297" i="1"/>
  <c r="O1304" i="1"/>
  <c r="O1315" i="1"/>
  <c r="O1323" i="1"/>
  <c r="O1327" i="1"/>
  <c r="O1342" i="1"/>
  <c r="O1345" i="1"/>
  <c r="O1349" i="1"/>
  <c r="O1369" i="1"/>
  <c r="O1361" i="1"/>
  <c r="O1374" i="1"/>
  <c r="O1381" i="1"/>
  <c r="O1389" i="1"/>
  <c r="O1398" i="1"/>
  <c r="O1408" i="1"/>
  <c r="O1412" i="1"/>
  <c r="O1420" i="1"/>
  <c r="O1438" i="1"/>
  <c r="O1024" i="1"/>
  <c r="O1023" i="1"/>
  <c r="O1038" i="1"/>
  <c r="O1043" i="1"/>
  <c r="O1049" i="1"/>
  <c r="O1055" i="1"/>
  <c r="O1069" i="1"/>
  <c r="O1078" i="1"/>
  <c r="O1082" i="1"/>
  <c r="O1094" i="1"/>
  <c r="O1097" i="1"/>
  <c r="O1102" i="1"/>
  <c r="O1109" i="1"/>
  <c r="O1116" i="1"/>
  <c r="O1135" i="1"/>
  <c r="O1138" i="1"/>
  <c r="O1148" i="1"/>
  <c r="O1153" i="1"/>
  <c r="O1162" i="1"/>
  <c r="O1170" i="1"/>
  <c r="O1180" i="1"/>
  <c r="O1182" i="1"/>
  <c r="O1197" i="1"/>
  <c r="O1203" i="1"/>
  <c r="O1210" i="1"/>
  <c r="O1213" i="1"/>
  <c r="O1228" i="1"/>
  <c r="O1232" i="1"/>
  <c r="O1243" i="1"/>
  <c r="O1257" i="1"/>
  <c r="O1261" i="1"/>
  <c r="O1266" i="1"/>
  <c r="O1269" i="1"/>
  <c r="O1279" i="1"/>
  <c r="O1293" i="1"/>
  <c r="O1295" i="1"/>
  <c r="O1302" i="1"/>
  <c r="O1313" i="1"/>
  <c r="O1321" i="1"/>
  <c r="O1325" i="1"/>
  <c r="O1340" i="1"/>
  <c r="O1022" i="1"/>
  <c r="O1037" i="1"/>
  <c r="O1042" i="1"/>
  <c r="O1048" i="1"/>
  <c r="O1054" i="1"/>
  <c r="O1068" i="1"/>
  <c r="O1077" i="1"/>
  <c r="O1081" i="1"/>
  <c r="O1093" i="1"/>
  <c r="O1096" i="1"/>
  <c r="O1101" i="1"/>
  <c r="O1108" i="1"/>
  <c r="O1123" i="1"/>
  <c r="O1134" i="1"/>
  <c r="O1137" i="1"/>
  <c r="O1147" i="1"/>
  <c r="O1152" i="1"/>
  <c r="O1168" i="1"/>
  <c r="O1169" i="1"/>
  <c r="O1179" i="1"/>
  <c r="O1181" i="1"/>
  <c r="O1196" i="1"/>
  <c r="O1202" i="1"/>
  <c r="O1212" i="1"/>
  <c r="O1221" i="1"/>
  <c r="O1227" i="1"/>
  <c r="O1231" i="1"/>
  <c r="O1242" i="1"/>
  <c r="O1256" i="1"/>
  <c r="O1260" i="1"/>
  <c r="O1276" i="1"/>
  <c r="O1268" i="1"/>
  <c r="O1278" i="1"/>
  <c r="O1292" i="1"/>
  <c r="O1300" i="1"/>
  <c r="O1307" i="1"/>
  <c r="O1312" i="1"/>
  <c r="O1320" i="1"/>
  <c r="O1324" i="1"/>
  <c r="O1339" i="1"/>
  <c r="O1354" i="1"/>
  <c r="O1357" i="1"/>
  <c r="O1366" i="1"/>
  <c r="O1372" i="1"/>
  <c r="O1386" i="1"/>
  <c r="O1378" i="1"/>
  <c r="O1394" i="1"/>
  <c r="O1404" i="1"/>
  <c r="O1417" i="1"/>
  <c r="O1425" i="1"/>
  <c r="O1427" i="1"/>
  <c r="O1435" i="1"/>
  <c r="O1440" i="1"/>
  <c r="O1451" i="1"/>
  <c r="O1458" i="1"/>
  <c r="O1470" i="1"/>
  <c r="O1480" i="1"/>
  <c r="O1482" i="1"/>
  <c r="O1485" i="1"/>
  <c r="O1499" i="1"/>
  <c r="O1511" i="1"/>
  <c r="O1519" i="1"/>
  <c r="O1526" i="1"/>
  <c r="O1530" i="1"/>
  <c r="O1545" i="1"/>
  <c r="O1551" i="1"/>
  <c r="O1558" i="1"/>
  <c r="O1565" i="1"/>
  <c r="O1571" i="1"/>
  <c r="O1597" i="1"/>
  <c r="O1589" i="1"/>
  <c r="O1581" i="1"/>
  <c r="O1605" i="1"/>
  <c r="O1609" i="1"/>
  <c r="O1620" i="1"/>
  <c r="O1624" i="1"/>
  <c r="O1639" i="1"/>
  <c r="O1640" i="1"/>
  <c r="O1649" i="1"/>
  <c r="O1661" i="1"/>
  <c r="O1667" i="1"/>
  <c r="O1675" i="1"/>
  <c r="O1681" i="1"/>
  <c r="O1687" i="1"/>
  <c r="O1700" i="1"/>
  <c r="O1028" i="1"/>
  <c r="O1036" i="1"/>
  <c r="O1041" i="1"/>
  <c r="O1047" i="1"/>
  <c r="O1053" i="1"/>
  <c r="O1067" i="1"/>
  <c r="O1076" i="1"/>
  <c r="O1084" i="1"/>
  <c r="O1092" i="1"/>
  <c r="O1095" i="1"/>
  <c r="O1115" i="1"/>
  <c r="O1122" i="1"/>
  <c r="O1124" i="1"/>
  <c r="O1133" i="1"/>
  <c r="O1136" i="1"/>
  <c r="O1146" i="1"/>
  <c r="O1151" i="1"/>
  <c r="O1167" i="1"/>
  <c r="O1173" i="1"/>
  <c r="O1178" i="1"/>
  <c r="O1192" i="1"/>
  <c r="O1195" i="1"/>
  <c r="O1201" i="1"/>
  <c r="O1211" i="1"/>
  <c r="O1220" i="1"/>
  <c r="O1226" i="1"/>
  <c r="O1239" i="1"/>
  <c r="O1241" i="1"/>
  <c r="O1255" i="1"/>
  <c r="O1259" i="1"/>
  <c r="O1275" i="1"/>
  <c r="O1267" i="1"/>
  <c r="O1277" i="1"/>
  <c r="O1291" i="1"/>
  <c r="O1299" i="1"/>
  <c r="O1310" i="1"/>
  <c r="O1311" i="1"/>
  <c r="O1331" i="1"/>
  <c r="O1335" i="1"/>
  <c r="O1338" i="1"/>
  <c r="O1353" i="1"/>
  <c r="O1356" i="1"/>
  <c r="O1365" i="1"/>
  <c r="O1371" i="1"/>
  <c r="O1385" i="1"/>
  <c r="O1377" i="1"/>
  <c r="O1393" i="1"/>
  <c r="O1403" i="1"/>
  <c r="O1416" i="1"/>
  <c r="O1424" i="1"/>
  <c r="O1431" i="1"/>
  <c r="O1434" i="1"/>
  <c r="O1439" i="1"/>
  <c r="O1450" i="1"/>
  <c r="O1457" i="1"/>
  <c r="O1469" i="1"/>
  <c r="O1479" i="1"/>
  <c r="O1481" i="1"/>
  <c r="O1493" i="1"/>
  <c r="O1498" i="1"/>
  <c r="O1510" i="1"/>
  <c r="O1518" i="1"/>
  <c r="O1525" i="1"/>
  <c r="O1529" i="1"/>
  <c r="O1544" i="1"/>
  <c r="O1550" i="1"/>
  <c r="O1557" i="1"/>
  <c r="O1564" i="1"/>
  <c r="O1570" i="1"/>
  <c r="O1030" i="1"/>
  <c r="O1035" i="1"/>
  <c r="O1040" i="1"/>
  <c r="O1060" i="1"/>
  <c r="O1063" i="1"/>
  <c r="O1066" i="1"/>
  <c r="O1075" i="1"/>
  <c r="O1087" i="1"/>
  <c r="O1091" i="1"/>
  <c r="O1107" i="1"/>
  <c r="O1114" i="1"/>
  <c r="O1121" i="1"/>
  <c r="O1125" i="1"/>
  <c r="O1132" i="1"/>
  <c r="O1141" i="1"/>
  <c r="O1145" i="1"/>
  <c r="O1150" i="1"/>
  <c r="O1166" i="1"/>
  <c r="O1172" i="1"/>
  <c r="O1187" i="1"/>
  <c r="O1191" i="1"/>
  <c r="O1194" i="1"/>
  <c r="O1200" i="1"/>
  <c r="O1218" i="1"/>
  <c r="O1219" i="1"/>
  <c r="O1225" i="1"/>
  <c r="O1238" i="1"/>
  <c r="O1240" i="1"/>
  <c r="O1254" i="1"/>
  <c r="O1258" i="1"/>
  <c r="O1274" i="1"/>
  <c r="O1284" i="1"/>
  <c r="O1288" i="1"/>
  <c r="O1290" i="1"/>
  <c r="O1301" i="1"/>
  <c r="O1309" i="1"/>
  <c r="O1319" i="1"/>
  <c r="O1330" i="1"/>
  <c r="O1334" i="1"/>
  <c r="O1337" i="1"/>
  <c r="O1352" i="1"/>
  <c r="O1355" i="1"/>
  <c r="O1364" i="1"/>
  <c r="O1370" i="1"/>
  <c r="O1384" i="1"/>
  <c r="O1392" i="1"/>
  <c r="O1401" i="1"/>
  <c r="O1402" i="1"/>
  <c r="O1415" i="1"/>
  <c r="O1423" i="1"/>
  <c r="O1430" i="1"/>
  <c r="O1433" i="1"/>
  <c r="O1447" i="1"/>
  <c r="O1454" i="1"/>
  <c r="O1456" i="1"/>
  <c r="O1468" i="1"/>
  <c r="O1478" i="1"/>
  <c r="O1491" i="1"/>
  <c r="O1492" i="1"/>
  <c r="O1031" i="1"/>
  <c r="O1098" i="1"/>
  <c r="O1161" i="1"/>
  <c r="O1229" i="1"/>
  <c r="O1294" i="1"/>
  <c r="O1343" i="1"/>
  <c r="O1387" i="1"/>
  <c r="O1406" i="1"/>
  <c r="O1442" i="1"/>
  <c r="O1473" i="1"/>
  <c r="O1483" i="1"/>
  <c r="O1494" i="1"/>
  <c r="O1514" i="1"/>
  <c r="O1537" i="1"/>
  <c r="O1546" i="1"/>
  <c r="O1569" i="1"/>
  <c r="O1595" i="1"/>
  <c r="O1582" i="1"/>
  <c r="O1606" i="1"/>
  <c r="O1619" i="1"/>
  <c r="O1633" i="1"/>
  <c r="O1642" i="1"/>
  <c r="O1648" i="1"/>
  <c r="O1658" i="1"/>
  <c r="O1672" i="1"/>
  <c r="O1685" i="1"/>
  <c r="O1695" i="1"/>
  <c r="O1704" i="1"/>
  <c r="O1717" i="1"/>
  <c r="O1719" i="1"/>
  <c r="O1730" i="1"/>
  <c r="O1735" i="1"/>
  <c r="O1745" i="1"/>
  <c r="O1755" i="1"/>
  <c r="O1760" i="1"/>
  <c r="O1778" i="1"/>
  <c r="O1770" i="1"/>
  <c r="O1784" i="1"/>
  <c r="O1791" i="1"/>
  <c r="O1800" i="1"/>
  <c r="O1805" i="1"/>
  <c r="O1821" i="1"/>
  <c r="O1824" i="1"/>
  <c r="O1831" i="1"/>
  <c r="O1848" i="1"/>
  <c r="O1840" i="1"/>
  <c r="O1861" i="1"/>
  <c r="O1866" i="1"/>
  <c r="O1872" i="1"/>
  <c r="O1881" i="1"/>
  <c r="O1891" i="1"/>
  <c r="O1898" i="1"/>
  <c r="O1902" i="1"/>
  <c r="O1911" i="1"/>
  <c r="O1921" i="1"/>
  <c r="O1923" i="1"/>
  <c r="O1929" i="1"/>
  <c r="O1944" i="1"/>
  <c r="O1950" i="1"/>
  <c r="O1959" i="1"/>
  <c r="O1967" i="1"/>
  <c r="O1977" i="1"/>
  <c r="O1986" i="1"/>
  <c r="O1988" i="1"/>
  <c r="O1998" i="1"/>
  <c r="O2010" i="1"/>
  <c r="O2015" i="1"/>
  <c r="O2019" i="1"/>
  <c r="O2031" i="1"/>
  <c r="O2039" i="1"/>
  <c r="O2046" i="1"/>
  <c r="O2054" i="1"/>
  <c r="O2065" i="1"/>
  <c r="O2072" i="1"/>
  <c r="O2078" i="1"/>
  <c r="O2089" i="1"/>
  <c r="O2095" i="1"/>
  <c r="O2100" i="1"/>
  <c r="O2113" i="1"/>
  <c r="O2123" i="1"/>
  <c r="O2128" i="1"/>
  <c r="O2137" i="1"/>
  <c r="O2148" i="1"/>
  <c r="O2151" i="1"/>
  <c r="O2160" i="1"/>
  <c r="O1044" i="1"/>
  <c r="O1103" i="1"/>
  <c r="O1171" i="1"/>
  <c r="O1233" i="1"/>
  <c r="O1296" i="1"/>
  <c r="O1348" i="1"/>
  <c r="O1380" i="1"/>
  <c r="O1411" i="1"/>
  <c r="O1441" i="1"/>
  <c r="O1472" i="1"/>
  <c r="O1488" i="1"/>
  <c r="O1513" i="1"/>
  <c r="O1528" i="1"/>
  <c r="O1536" i="1"/>
  <c r="O1560" i="1"/>
  <c r="O1568" i="1"/>
  <c r="O1592" i="1"/>
  <c r="O1580" i="1"/>
  <c r="O1611" i="1"/>
  <c r="O1618" i="1"/>
  <c r="O1631" i="1"/>
  <c r="O1641" i="1"/>
  <c r="O1647" i="1"/>
  <c r="O1670" i="1"/>
  <c r="O1671" i="1"/>
  <c r="O1684" i="1"/>
  <c r="O1693" i="1"/>
  <c r="O1703" i="1"/>
  <c r="O1716" i="1"/>
  <c r="O1725" i="1"/>
  <c r="O1729" i="1"/>
  <c r="O1734" i="1"/>
  <c r="O1744" i="1"/>
  <c r="O1754" i="1"/>
  <c r="O1764" i="1"/>
  <c r="O1777" i="1"/>
  <c r="O1769" i="1"/>
  <c r="O1783" i="1"/>
  <c r="O1790" i="1"/>
  <c r="O1803" i="1"/>
  <c r="O1804" i="1"/>
  <c r="O1820" i="1"/>
  <c r="O1825" i="1"/>
  <c r="O1830" i="1"/>
  <c r="O1847" i="1"/>
  <c r="O1854" i="1"/>
  <c r="O1860" i="1"/>
  <c r="O1865" i="1"/>
  <c r="O1871" i="1"/>
  <c r="O1880" i="1"/>
  <c r="O1890" i="1"/>
  <c r="O1897" i="1"/>
  <c r="O1901" i="1"/>
  <c r="O1914" i="1"/>
  <c r="O1920" i="1"/>
  <c r="O1936" i="1"/>
  <c r="O1942" i="1"/>
  <c r="O1949" i="1"/>
  <c r="O1957" i="1"/>
  <c r="O1958" i="1"/>
  <c r="O1966" i="1"/>
  <c r="O1976" i="1"/>
  <c r="O1985" i="1"/>
  <c r="O1987" i="1"/>
  <c r="O1997" i="1"/>
  <c r="O2009" i="1"/>
  <c r="O2026" i="1"/>
  <c r="O2018" i="1"/>
  <c r="O2034" i="1"/>
  <c r="O2038" i="1"/>
  <c r="O2045" i="1"/>
  <c r="O2057" i="1"/>
  <c r="O2064" i="1"/>
  <c r="O2071" i="1"/>
  <c r="O2077" i="1"/>
  <c r="O2088" i="1"/>
  <c r="O2097" i="1"/>
  <c r="O2109" i="1"/>
  <c r="O2112" i="1"/>
  <c r="O2122" i="1"/>
  <c r="O2127" i="1"/>
  <c r="O2136" i="1"/>
  <c r="O2147" i="1"/>
  <c r="O2156" i="1"/>
  <c r="O2161" i="1"/>
  <c r="O1050" i="1"/>
  <c r="O1110" i="1"/>
  <c r="O1175" i="1"/>
  <c r="O1244" i="1"/>
  <c r="O1303" i="1"/>
  <c r="O1347" i="1"/>
  <c r="O1379" i="1"/>
  <c r="O1426" i="1"/>
  <c r="O1449" i="1"/>
  <c r="O1471" i="1"/>
  <c r="O1487" i="1"/>
  <c r="O1512" i="1"/>
  <c r="O1527" i="1"/>
  <c r="O1535" i="1"/>
  <c r="O1559" i="1"/>
  <c r="O1572" i="1"/>
  <c r="O1591" i="1"/>
  <c r="O1579" i="1"/>
  <c r="O1610" i="1"/>
  <c r="O1617" i="1"/>
  <c r="O1630" i="1"/>
  <c r="O1656" i="1"/>
  <c r="O1646" i="1"/>
  <c r="O1669" i="1"/>
  <c r="O1676" i="1"/>
  <c r="O1692" i="1"/>
  <c r="O1697" i="1"/>
  <c r="O1702" i="1"/>
  <c r="O1715" i="1"/>
  <c r="O1724" i="1"/>
  <c r="O1728" i="1"/>
  <c r="O1738" i="1"/>
  <c r="O1750" i="1"/>
  <c r="O1753" i="1"/>
  <c r="O1763" i="1"/>
  <c r="O1776" i="1"/>
  <c r="O1768" i="1"/>
  <c r="O1782" i="1"/>
  <c r="O1789" i="1"/>
  <c r="O1802" i="1"/>
  <c r="O1814" i="1"/>
  <c r="O1819" i="1"/>
  <c r="O1828" i="1"/>
  <c r="O1829" i="1"/>
  <c r="O1846" i="1"/>
  <c r="O1853" i="1"/>
  <c r="O1859" i="1"/>
  <c r="O1864" i="1"/>
  <c r="O1878" i="1"/>
  <c r="O1884" i="1"/>
  <c r="O1889" i="1"/>
  <c r="O1896" i="1"/>
  <c r="O1900" i="1"/>
  <c r="O1913" i="1"/>
  <c r="O1919" i="1"/>
  <c r="O1935" i="1"/>
  <c r="O1941" i="1"/>
  <c r="O1948" i="1"/>
  <c r="O1956" i="1"/>
  <c r="O1973" i="1"/>
  <c r="O1965" i="1"/>
  <c r="O1975" i="1"/>
  <c r="O1984" i="1"/>
  <c r="O1994" i="1"/>
  <c r="O2005" i="1"/>
  <c r="O2008" i="1"/>
  <c r="O2025" i="1"/>
  <c r="O2017" i="1"/>
  <c r="O2033" i="1"/>
  <c r="O2043" i="1"/>
  <c r="O2044" i="1"/>
  <c r="O2062" i="1"/>
  <c r="O2063" i="1"/>
  <c r="O2070" i="1"/>
  <c r="O2076" i="1"/>
  <c r="O2093" i="1"/>
  <c r="O2099" i="1"/>
  <c r="O2108" i="1"/>
  <c r="O2111" i="1"/>
  <c r="O2121" i="1"/>
  <c r="O2133" i="1"/>
  <c r="O2138" i="1"/>
  <c r="O2146" i="1"/>
  <c r="O2155" i="1"/>
  <c r="O2162" i="1"/>
  <c r="O1056" i="1"/>
  <c r="O1117" i="1"/>
  <c r="O1183" i="1"/>
  <c r="O1246" i="1"/>
  <c r="O1314" i="1"/>
  <c r="O1368" i="1"/>
  <c r="O1396" i="1"/>
  <c r="O1419" i="1"/>
  <c r="O1448" i="1"/>
  <c r="O1465" i="1"/>
  <c r="O1486" i="1"/>
  <c r="O1509" i="1"/>
  <c r="O1524" i="1"/>
  <c r="O1543" i="1"/>
  <c r="O1556" i="1"/>
  <c r="O1578" i="1"/>
  <c r="O1590" i="1"/>
  <c r="O1600" i="1"/>
  <c r="O1616" i="1"/>
  <c r="O1627" i="1"/>
  <c r="O1629" i="1"/>
  <c r="O1655" i="1"/>
  <c r="O1644" i="1"/>
  <c r="O1668" i="1"/>
  <c r="O1680" i="1"/>
  <c r="O1690" i="1"/>
  <c r="O1701" i="1"/>
  <c r="O1708" i="1"/>
  <c r="O1714" i="1"/>
  <c r="O1723" i="1"/>
  <c r="O1733" i="1"/>
  <c r="O1739" i="1"/>
  <c r="O1749" i="1"/>
  <c r="O1752" i="1"/>
  <c r="O1762" i="1"/>
  <c r="O1775" i="1"/>
  <c r="O1767" i="1"/>
  <c r="O1796" i="1"/>
  <c r="O1788" i="1"/>
  <c r="O1801" i="1"/>
  <c r="O1813" i="1"/>
  <c r="O1818" i="1"/>
  <c r="O1827" i="1"/>
  <c r="O1839" i="1"/>
  <c r="O1845" i="1"/>
  <c r="O1852" i="1"/>
  <c r="O1858" i="1"/>
  <c r="O1863" i="1"/>
  <c r="O1877" i="1"/>
  <c r="O1883" i="1"/>
  <c r="O1888" i="1"/>
  <c r="O1895" i="1"/>
  <c r="O1910" i="1"/>
  <c r="O1918" i="1"/>
  <c r="O1928" i="1"/>
  <c r="O1934" i="1"/>
  <c r="O1940" i="1"/>
  <c r="O1947" i="1"/>
  <c r="O1955" i="1"/>
  <c r="O1972" i="1"/>
  <c r="O1964" i="1"/>
  <c r="O1981" i="1"/>
  <c r="O1993" i="1"/>
  <c r="O1996" i="1"/>
  <c r="O2004" i="1"/>
  <c r="O2007" i="1"/>
  <c r="O2024" i="1"/>
  <c r="O2030" i="1"/>
  <c r="O2035" i="1"/>
  <c r="O2042" i="1"/>
  <c r="O2053" i="1"/>
  <c r="O2061" i="1"/>
  <c r="O2068" i="1"/>
  <c r="O2069" i="1"/>
  <c r="O2085" i="1"/>
  <c r="O2092" i="1"/>
  <c r="O2098" i="1"/>
  <c r="O2107" i="1"/>
  <c r="O2110" i="1"/>
  <c r="O2120" i="1"/>
  <c r="O1070" i="1"/>
  <c r="O1126" i="1"/>
  <c r="O1198" i="1"/>
  <c r="O1250" i="1"/>
  <c r="O1322" i="1"/>
  <c r="O1367" i="1"/>
  <c r="O1395" i="1"/>
  <c r="O1418" i="1"/>
  <c r="O1452" i="1"/>
  <c r="O1464" i="1"/>
  <c r="O1502" i="1"/>
  <c r="O1506" i="1"/>
  <c r="O1521" i="1"/>
  <c r="O1540" i="1"/>
  <c r="O1553" i="1"/>
  <c r="O1575" i="1"/>
  <c r="O1588" i="1"/>
  <c r="O1599" i="1"/>
  <c r="O1615" i="1"/>
  <c r="O1626" i="1"/>
  <c r="O1638" i="1"/>
  <c r="O1654" i="1"/>
  <c r="O1663" i="1"/>
  <c r="O1666" i="1"/>
  <c r="O1679" i="1"/>
  <c r="O1689" i="1"/>
  <c r="O1699" i="1"/>
  <c r="O1707" i="1"/>
  <c r="O1713" i="1"/>
  <c r="O1722" i="1"/>
  <c r="O1732" i="1"/>
  <c r="O1743" i="1"/>
  <c r="O1748" i="1"/>
  <c r="O1751" i="1"/>
  <c r="O1761" i="1"/>
  <c r="O1774" i="1"/>
  <c r="O1766" i="1"/>
  <c r="O1795" i="1"/>
  <c r="O1787" i="1"/>
  <c r="O1809" i="1"/>
  <c r="O1812" i="1"/>
  <c r="O1817" i="1"/>
  <c r="O1826" i="1"/>
  <c r="O1838" i="1"/>
  <c r="O1844" i="1"/>
  <c r="O1851" i="1"/>
  <c r="O1857" i="1"/>
  <c r="O1862" i="1"/>
  <c r="O1876" i="1"/>
  <c r="O1882" i="1"/>
  <c r="O1887" i="1"/>
  <c r="O1906" i="1"/>
  <c r="O1909" i="1"/>
  <c r="O1917" i="1"/>
  <c r="O1927" i="1"/>
  <c r="O1933" i="1"/>
  <c r="O1939" i="1"/>
  <c r="O1946" i="1"/>
  <c r="O1954" i="1"/>
  <c r="O1971" i="1"/>
  <c r="O1963" i="1"/>
  <c r="O1980" i="1"/>
  <c r="O1992" i="1"/>
  <c r="O1995" i="1"/>
  <c r="O2003" i="1"/>
  <c r="O2006" i="1"/>
  <c r="O2023" i="1"/>
  <c r="O2029" i="1"/>
  <c r="O2037" i="1"/>
  <c r="O2050" i="1"/>
  <c r="O2052" i="1"/>
  <c r="O2060" i="1"/>
  <c r="O2067" i="1"/>
  <c r="O2082" i="1"/>
  <c r="O2084" i="1"/>
  <c r="O2091" i="1"/>
  <c r="O2104" i="1"/>
  <c r="O2106" i="1"/>
  <c r="O2116" i="1"/>
  <c r="O2119" i="1"/>
  <c r="O1079" i="1"/>
  <c r="O1139" i="1"/>
  <c r="O1204" i="1"/>
  <c r="O1262" i="1"/>
  <c r="O1326" i="1"/>
  <c r="O1360" i="1"/>
  <c r="O1397" i="1"/>
  <c r="O1437" i="1"/>
  <c r="O1461" i="1"/>
  <c r="O1463" i="1"/>
  <c r="O1501" i="1"/>
  <c r="O1505" i="1"/>
  <c r="O1532" i="1"/>
  <c r="O1539" i="1"/>
  <c r="O1567" i="1"/>
  <c r="O1574" i="1"/>
  <c r="O1587" i="1"/>
  <c r="O1598" i="1"/>
  <c r="O1612" i="1"/>
  <c r="O1625" i="1"/>
  <c r="O1637" i="1"/>
  <c r="O1652" i="1"/>
  <c r="O1662" i="1"/>
  <c r="O1665" i="1"/>
  <c r="O1677" i="1"/>
  <c r="O1688" i="1"/>
  <c r="O1698" i="1"/>
  <c r="O1711" i="1"/>
  <c r="O1712" i="1"/>
  <c r="O1721" i="1"/>
  <c r="O1731" i="1"/>
  <c r="O1742" i="1"/>
  <c r="O1747" i="1"/>
  <c r="O1759" i="1"/>
  <c r="O1781" i="1"/>
  <c r="O1773" i="1"/>
  <c r="O1765" i="1"/>
  <c r="O1794" i="1"/>
  <c r="O1799" i="1"/>
  <c r="O1808" i="1"/>
  <c r="O1811" i="1"/>
  <c r="O1816" i="1"/>
  <c r="O1834" i="1"/>
  <c r="O1837" i="1"/>
  <c r="O1843" i="1"/>
  <c r="O1850" i="1"/>
  <c r="O1856" i="1"/>
  <c r="O1870" i="1"/>
  <c r="O1875" i="1"/>
  <c r="O1894" i="1"/>
  <c r="O1886" i="1"/>
  <c r="O1905" i="1"/>
  <c r="O1908" i="1"/>
  <c r="O1916" i="1"/>
  <c r="O1926" i="1"/>
  <c r="O1932" i="1"/>
  <c r="O1938" i="1"/>
  <c r="O1945" i="1"/>
  <c r="O1953" i="1"/>
  <c r="O1970" i="1"/>
  <c r="O1962" i="1"/>
  <c r="O1979" i="1"/>
  <c r="O1991" i="1"/>
  <c r="O2001" i="1"/>
  <c r="O2002" i="1"/>
  <c r="O2014" i="1"/>
  <c r="O2022" i="1"/>
  <c r="O2028" i="1"/>
  <c r="O2036" i="1"/>
  <c r="O2049" i="1"/>
  <c r="O2051" i="1"/>
  <c r="O2059" i="1"/>
  <c r="O2075" i="1"/>
  <c r="O2081" i="1"/>
  <c r="O2083" i="1"/>
  <c r="O2090" i="1"/>
  <c r="O2103" i="1"/>
  <c r="O2105" i="1"/>
  <c r="O2118" i="1"/>
  <c r="O2126" i="1"/>
  <c r="O2130" i="1"/>
  <c r="O2139" i="1"/>
  <c r="O2150" i="1"/>
  <c r="O2159" i="1"/>
  <c r="O2166" i="1"/>
  <c r="O1083" i="1"/>
  <c r="O1149" i="1"/>
  <c r="O1207" i="1"/>
  <c r="O1270" i="1"/>
  <c r="O1341" i="1"/>
  <c r="O1373" i="1"/>
  <c r="O1405" i="1"/>
  <c r="O1436" i="1"/>
  <c r="O1460" i="1"/>
  <c r="O1475" i="1"/>
  <c r="O1500" i="1"/>
  <c r="O1520" i="1"/>
  <c r="O1531" i="1"/>
  <c r="O1552" i="1"/>
  <c r="O1566" i="1"/>
  <c r="O1573" i="1"/>
  <c r="O1584" i="1"/>
  <c r="O1604" i="1"/>
  <c r="O1622" i="1"/>
  <c r="O1623" i="1"/>
  <c r="O1636" i="1"/>
  <c r="O1651" i="1"/>
  <c r="O1660" i="1"/>
  <c r="O1664" i="1"/>
  <c r="O1683" i="1"/>
  <c r="O1686" i="1"/>
  <c r="O1706" i="1"/>
  <c r="O1710" i="1"/>
  <c r="O1718" i="1"/>
  <c r="O1727" i="1"/>
  <c r="O1737" i="1"/>
  <c r="O1741" i="1"/>
  <c r="O1746" i="1"/>
  <c r="O1758" i="1"/>
  <c r="O1780" i="1"/>
  <c r="O1772" i="1"/>
  <c r="O1786" i="1"/>
  <c r="O1793" i="1"/>
  <c r="O1798" i="1"/>
  <c r="O1807" i="1"/>
  <c r="O1810" i="1"/>
  <c r="O1815" i="1"/>
  <c r="O1833" i="1"/>
  <c r="O1836" i="1"/>
  <c r="O1842" i="1"/>
  <c r="O1849" i="1"/>
  <c r="O1868" i="1"/>
  <c r="O1869" i="1"/>
  <c r="O1874" i="1"/>
  <c r="O1893" i="1"/>
  <c r="O1885" i="1"/>
  <c r="O1904" i="1"/>
  <c r="O1907" i="1"/>
  <c r="O1915" i="1"/>
  <c r="O1088" i="1"/>
  <c r="O1154" i="1"/>
  <c r="O1214" i="1"/>
  <c r="O1280" i="1"/>
  <c r="O1344" i="1"/>
  <c r="O1388" i="1"/>
  <c r="O1407" i="1"/>
  <c r="O1443" i="1"/>
  <c r="O1459" i="1"/>
  <c r="O1484" i="1"/>
  <c r="O1497" i="1"/>
  <c r="O1517" i="1"/>
  <c r="O1534" i="1"/>
  <c r="O1549" i="1"/>
  <c r="O1563" i="1"/>
  <c r="O1596" i="1"/>
  <c r="O1583" i="1"/>
  <c r="O1603" i="1"/>
  <c r="O1621" i="1"/>
  <c r="O1634" i="1"/>
  <c r="O1643" i="1"/>
  <c r="O1650" i="1"/>
  <c r="O1659" i="1"/>
  <c r="O1673" i="1"/>
  <c r="O1682" i="1"/>
  <c r="O1696" i="1"/>
  <c r="O1705" i="1"/>
  <c r="O1709" i="1"/>
  <c r="O1720" i="1"/>
  <c r="O1726" i="1"/>
  <c r="O1736" i="1"/>
  <c r="O1740" i="1"/>
  <c r="O1756" i="1"/>
  <c r="O1757" i="1"/>
  <c r="O1779" i="1"/>
  <c r="O1771" i="1"/>
  <c r="O1785" i="1"/>
  <c r="O1792" i="1"/>
  <c r="O1797" i="1"/>
  <c r="O1806" i="1"/>
  <c r="O1822" i="1"/>
  <c r="O1823" i="1"/>
  <c r="O1832" i="1"/>
  <c r="O1835" i="1"/>
  <c r="O1841" i="1"/>
  <c r="O1855" i="1"/>
  <c r="O1867" i="1"/>
  <c r="O1873" i="1"/>
  <c r="O1879" i="1"/>
  <c r="O1892" i="1"/>
  <c r="O1899" i="1"/>
  <c r="O1937" i="1"/>
  <c r="O1974" i="1"/>
  <c r="O2012" i="1"/>
  <c r="O2041" i="1"/>
  <c r="O2074" i="1"/>
  <c r="O2102" i="1"/>
  <c r="O2132" i="1"/>
  <c r="O2145" i="1"/>
  <c r="O2163" i="1"/>
  <c r="O2172" i="1"/>
  <c r="O2181" i="1"/>
  <c r="O2186" i="1"/>
  <c r="O2193" i="1"/>
  <c r="O2205" i="1"/>
  <c r="O2189" i="1"/>
  <c r="O2197" i="1"/>
  <c r="O2200" i="1"/>
  <c r="O2000" i="1"/>
  <c r="O2158" i="1"/>
  <c r="O2202" i="1"/>
  <c r="O1903" i="1"/>
  <c r="O1943" i="1"/>
  <c r="O1978" i="1"/>
  <c r="O2011" i="1"/>
  <c r="O2040" i="1"/>
  <c r="O2073" i="1"/>
  <c r="O2101" i="1"/>
  <c r="O2131" i="1"/>
  <c r="O2144" i="1"/>
  <c r="O2167" i="1"/>
  <c r="O2171" i="1"/>
  <c r="O2180" i="1"/>
  <c r="O2204" i="1"/>
  <c r="O1969" i="1"/>
  <c r="O2188" i="1"/>
  <c r="O1912" i="1"/>
  <c r="O1952" i="1"/>
  <c r="O1983" i="1"/>
  <c r="O2013" i="1"/>
  <c r="O2048" i="1"/>
  <c r="O2080" i="1"/>
  <c r="O2115" i="1"/>
  <c r="O2134" i="1"/>
  <c r="O2149" i="1"/>
  <c r="O2165" i="1"/>
  <c r="O2170" i="1"/>
  <c r="O2182" i="1"/>
  <c r="O2190" i="1"/>
  <c r="O2198" i="1"/>
  <c r="O2169" i="1"/>
  <c r="O2191" i="1"/>
  <c r="O2185" i="1"/>
  <c r="O1931" i="1"/>
  <c r="O2143" i="1"/>
  <c r="O2195" i="1"/>
  <c r="O1922" i="1"/>
  <c r="O1951" i="1"/>
  <c r="O1982" i="1"/>
  <c r="O2016" i="1"/>
  <c r="O2047" i="1"/>
  <c r="O2079" i="1"/>
  <c r="O2114" i="1"/>
  <c r="O2135" i="1"/>
  <c r="O2152" i="1"/>
  <c r="O2164" i="1"/>
  <c r="O2183" i="1"/>
  <c r="O2199" i="1"/>
  <c r="O2203" i="1"/>
  <c r="O2094" i="1"/>
  <c r="O2177" i="1"/>
  <c r="O1925" i="1"/>
  <c r="O1961" i="1"/>
  <c r="O1990" i="1"/>
  <c r="O2021" i="1"/>
  <c r="O2056" i="1"/>
  <c r="O2087" i="1"/>
  <c r="O2117" i="1"/>
  <c r="O2141" i="1"/>
  <c r="O2154" i="1"/>
  <c r="O2176" i="1"/>
  <c r="O2168" i="1"/>
  <c r="O2192" i="1"/>
  <c r="O2027" i="1"/>
  <c r="O2174" i="1"/>
  <c r="O1924" i="1"/>
  <c r="O1960" i="1"/>
  <c r="O1989" i="1"/>
  <c r="O2020" i="1"/>
  <c r="O2055" i="1"/>
  <c r="O2086" i="1"/>
  <c r="O2124" i="1"/>
  <c r="O2140" i="1"/>
  <c r="O2153" i="1"/>
  <c r="O2175" i="1"/>
  <c r="O2178" i="1"/>
  <c r="O2184" i="1"/>
  <c r="O2196" i="1"/>
  <c r="O2058" i="1"/>
  <c r="O2125" i="1"/>
  <c r="O1930" i="1"/>
  <c r="O1968" i="1"/>
  <c r="O1999" i="1"/>
  <c r="O2032" i="1"/>
  <c r="O2066" i="1"/>
  <c r="O2096" i="1"/>
  <c r="O2129" i="1"/>
  <c r="O2142" i="1"/>
  <c r="O2157" i="1"/>
  <c r="O2173" i="1"/>
  <c r="O2179" i="1"/>
  <c r="O2187" i="1"/>
  <c r="O2194" i="1"/>
  <c r="O2201" i="1"/>
  <c r="N1027" i="1"/>
  <c r="N1026" i="1"/>
  <c r="N1025" i="1"/>
  <c r="N1032" i="1"/>
  <c r="N1045" i="1"/>
  <c r="N1051" i="1"/>
  <c r="N1057" i="1"/>
  <c r="N1071" i="1"/>
  <c r="N1080" i="1"/>
  <c r="N1072" i="1"/>
  <c r="N1089" i="1"/>
  <c r="N1099" i="1"/>
  <c r="N1104" i="1"/>
  <c r="N1111" i="1"/>
  <c r="N1118" i="1"/>
  <c r="N1127" i="1"/>
  <c r="N1140" i="1"/>
  <c r="N1143" i="1"/>
  <c r="N1155" i="1"/>
  <c r="N1158" i="1"/>
  <c r="N1163" i="1"/>
  <c r="N1176" i="1"/>
  <c r="N1184" i="1"/>
  <c r="N1188" i="1"/>
  <c r="N1205" i="1"/>
  <c r="N1208" i="1"/>
  <c r="N1215" i="1"/>
  <c r="N1223" i="1"/>
  <c r="N1234" i="1"/>
  <c r="N1245" i="1"/>
  <c r="N1247" i="1"/>
  <c r="N1251" i="1"/>
  <c r="N1263" i="1"/>
  <c r="N1271" i="1"/>
  <c r="N1281" i="1"/>
  <c r="N1285" i="1"/>
  <c r="N1297" i="1"/>
  <c r="N1304" i="1"/>
  <c r="N1315" i="1"/>
  <c r="N1323" i="1"/>
  <c r="N1327" i="1"/>
  <c r="N1342" i="1"/>
  <c r="N1345" i="1"/>
  <c r="N1349" i="1"/>
  <c r="N1369" i="1"/>
  <c r="N1361" i="1"/>
  <c r="N1374" i="1"/>
  <c r="N1381" i="1"/>
  <c r="N1389" i="1"/>
  <c r="N1398" i="1"/>
  <c r="N1408" i="1"/>
  <c r="N1412" i="1"/>
  <c r="N1420" i="1"/>
  <c r="N1438" i="1"/>
  <c r="N1443" i="1"/>
  <c r="N1449" i="1"/>
  <c r="N1461" i="1"/>
  <c r="N1473" i="1"/>
  <c r="N1465" i="1"/>
  <c r="N1475" i="1"/>
  <c r="N1488" i="1"/>
  <c r="N1502" i="1"/>
  <c r="N1494" i="1"/>
  <c r="N1506" i="1"/>
  <c r="N1514" i="1"/>
  <c r="N1521" i="1"/>
  <c r="N1537" i="1"/>
  <c r="N1540" i="1"/>
  <c r="N1546" i="1"/>
  <c r="N1553" i="1"/>
  <c r="N1569" i="1"/>
  <c r="N1575" i="1"/>
  <c r="N1592" i="1"/>
  <c r="N1584" i="1"/>
  <c r="N1600" i="1"/>
  <c r="N1606" i="1"/>
  <c r="N1612" i="1"/>
  <c r="N1627" i="1"/>
  <c r="N1631" i="1"/>
  <c r="N1643" i="1"/>
  <c r="N1652" i="1"/>
  <c r="N1644" i="1"/>
  <c r="N1670" i="1"/>
  <c r="N1673" i="1"/>
  <c r="N1677" i="1"/>
  <c r="N1024" i="1"/>
  <c r="N1031" i="1"/>
  <c r="N1044" i="1"/>
  <c r="N1050" i="1"/>
  <c r="N1056" i="1"/>
  <c r="N1070" i="1"/>
  <c r="N1079" i="1"/>
  <c r="N1083" i="1"/>
  <c r="N1088" i="1"/>
  <c r="N1098" i="1"/>
  <c r="N1103" i="1"/>
  <c r="N1110" i="1"/>
  <c r="N1117" i="1"/>
  <c r="N1126" i="1"/>
  <c r="N1139" i="1"/>
  <c r="N1149" i="1"/>
  <c r="N1154" i="1"/>
  <c r="N1161" i="1"/>
  <c r="N1171" i="1"/>
  <c r="N1175" i="1"/>
  <c r="N1183" i="1"/>
  <c r="N1198" i="1"/>
  <c r="N1204" i="1"/>
  <c r="N1207" i="1"/>
  <c r="N1214" i="1"/>
  <c r="N1229" i="1"/>
  <c r="N1233" i="1"/>
  <c r="N1244" i="1"/>
  <c r="N1246" i="1"/>
  <c r="N1250" i="1"/>
  <c r="N1262" i="1"/>
  <c r="N1270" i="1"/>
  <c r="N1280" i="1"/>
  <c r="N1294" i="1"/>
  <c r="N1296" i="1"/>
  <c r="N1303" i="1"/>
  <c r="N1314" i="1"/>
  <c r="N1322" i="1"/>
  <c r="N1326" i="1"/>
  <c r="N1341" i="1"/>
  <c r="N1344" i="1"/>
  <c r="N1348" i="1"/>
  <c r="N1368" i="1"/>
  <c r="N1360" i="1"/>
  <c r="N1388" i="1"/>
  <c r="N1380" i="1"/>
  <c r="N1396" i="1"/>
  <c r="N1397" i="1"/>
  <c r="N1407" i="1"/>
  <c r="N1411" i="1"/>
  <c r="N1419" i="1"/>
  <c r="N1437" i="1"/>
  <c r="N1442" i="1"/>
  <c r="N1448" i="1"/>
  <c r="N1460" i="1"/>
  <c r="N1472" i="1"/>
  <c r="N1464" i="1"/>
  <c r="N1484" i="1"/>
  <c r="N1487" i="1"/>
  <c r="N1501" i="1"/>
  <c r="N1513" i="1"/>
  <c r="N1505" i="1"/>
  <c r="N1528" i="1"/>
  <c r="N1532" i="1"/>
  <c r="N1536" i="1"/>
  <c r="N1539" i="1"/>
  <c r="N1560" i="1"/>
  <c r="N1567" i="1"/>
  <c r="N1568" i="1"/>
  <c r="N1574" i="1"/>
  <c r="N1591" i="1"/>
  <c r="N1583" i="1"/>
  <c r="N1599" i="1"/>
  <c r="N1611" i="1"/>
  <c r="N1622" i="1"/>
  <c r="N1626" i="1"/>
  <c r="N1630" i="1"/>
  <c r="N1642" i="1"/>
  <c r="N1651" i="1"/>
  <c r="N1663" i="1"/>
  <c r="N1669" i="1"/>
  <c r="N1672" i="1"/>
  <c r="N1683" i="1"/>
  <c r="N1689" i="1"/>
  <c r="N1697" i="1"/>
  <c r="N1023" i="1"/>
  <c r="N1038" i="1"/>
  <c r="N1043" i="1"/>
  <c r="N1049" i="1"/>
  <c r="N1055" i="1"/>
  <c r="N1069" i="1"/>
  <c r="N1078" i="1"/>
  <c r="N1082" i="1"/>
  <c r="N1094" i="1"/>
  <c r="N1097" i="1"/>
  <c r="N1102" i="1"/>
  <c r="N1109" i="1"/>
  <c r="N1116" i="1"/>
  <c r="N1135" i="1"/>
  <c r="N1138" i="1"/>
  <c r="N1148" i="1"/>
  <c r="N1153" i="1"/>
  <c r="N1162" i="1"/>
  <c r="N1170" i="1"/>
  <c r="N1180" i="1"/>
  <c r="N1182" i="1"/>
  <c r="N1197" i="1"/>
  <c r="N1203" i="1"/>
  <c r="N1210" i="1"/>
  <c r="N1213" i="1"/>
  <c r="N1228" i="1"/>
  <c r="N1232" i="1"/>
  <c r="N1243" i="1"/>
  <c r="N1257" i="1"/>
  <c r="N1261" i="1"/>
  <c r="N1266" i="1"/>
  <c r="N1269" i="1"/>
  <c r="N1279" i="1"/>
  <c r="N1293" i="1"/>
  <c r="N1295" i="1"/>
  <c r="N1302" i="1"/>
  <c r="N1313" i="1"/>
  <c r="N1321" i="1"/>
  <c r="N1325" i="1"/>
  <c r="N1340" i="1"/>
  <c r="N1343" i="1"/>
  <c r="N1347" i="1"/>
  <c r="N1367" i="1"/>
  <c r="N1373" i="1"/>
  <c r="N1387" i="1"/>
  <c r="N1379" i="1"/>
  <c r="N1395" i="1"/>
  <c r="N1405" i="1"/>
  <c r="N1406" i="1"/>
  <c r="N1426" i="1"/>
  <c r="N1418" i="1"/>
  <c r="N1436" i="1"/>
  <c r="N1441" i="1"/>
  <c r="N1452" i="1"/>
  <c r="N1459" i="1"/>
  <c r="N1471" i="1"/>
  <c r="N1463" i="1"/>
  <c r="N1483" i="1"/>
  <c r="N1486" i="1"/>
  <c r="N1500" i="1"/>
  <c r="N1512" i="1"/>
  <c r="N1520" i="1"/>
  <c r="N1527" i="1"/>
  <c r="N1531" i="1"/>
  <c r="N1535" i="1"/>
  <c r="N1552" i="1"/>
  <c r="N1559" i="1"/>
  <c r="N1566" i="1"/>
  <c r="N1572" i="1"/>
  <c r="N1573" i="1"/>
  <c r="N1590" i="1"/>
  <c r="N1582" i="1"/>
  <c r="N1598" i="1"/>
  <c r="N1610" i="1"/>
  <c r="N1621" i="1"/>
  <c r="N1625" i="1"/>
  <c r="N1629" i="1"/>
  <c r="N1641" i="1"/>
  <c r="N1650" i="1"/>
  <c r="N1662" i="1"/>
  <c r="N1668" i="1"/>
  <c r="N1671" i="1"/>
  <c r="N1682" i="1"/>
  <c r="N1688" i="1"/>
  <c r="N1701" i="1"/>
  <c r="N1022" i="1"/>
  <c r="N1037" i="1"/>
  <c r="N1042" i="1"/>
  <c r="N1048" i="1"/>
  <c r="N1054" i="1"/>
  <c r="N1068" i="1"/>
  <c r="N1077" i="1"/>
  <c r="N1081" i="1"/>
  <c r="N1093" i="1"/>
  <c r="N1096" i="1"/>
  <c r="N1101" i="1"/>
  <c r="N1108" i="1"/>
  <c r="N1123" i="1"/>
  <c r="N1134" i="1"/>
  <c r="N1137" i="1"/>
  <c r="N1147" i="1"/>
  <c r="N1152" i="1"/>
  <c r="N1168" i="1"/>
  <c r="N1169" i="1"/>
  <c r="N1179" i="1"/>
  <c r="N1181" i="1"/>
  <c r="N1196" i="1"/>
  <c r="N1202" i="1"/>
  <c r="N1212" i="1"/>
  <c r="N1221" i="1"/>
  <c r="N1227" i="1"/>
  <c r="N1231" i="1"/>
  <c r="N1242" i="1"/>
  <c r="N1256" i="1"/>
  <c r="N1260" i="1"/>
  <c r="N1276" i="1"/>
  <c r="N1268" i="1"/>
  <c r="N1278" i="1"/>
  <c r="N1292" i="1"/>
  <c r="N1300" i="1"/>
  <c r="N1307" i="1"/>
  <c r="N1312" i="1"/>
  <c r="N1320" i="1"/>
  <c r="N1324" i="1"/>
  <c r="N1339" i="1"/>
  <c r="N1354" i="1"/>
  <c r="N1357" i="1"/>
  <c r="N1366" i="1"/>
  <c r="N1372" i="1"/>
  <c r="N1386" i="1"/>
  <c r="N1378" i="1"/>
  <c r="N1394" i="1"/>
  <c r="N1404" i="1"/>
  <c r="N1417" i="1"/>
  <c r="N1425" i="1"/>
  <c r="N1427" i="1"/>
  <c r="N1435" i="1"/>
  <c r="N1440" i="1"/>
  <c r="N1451" i="1"/>
  <c r="N1458" i="1"/>
  <c r="N1470" i="1"/>
  <c r="N1480" i="1"/>
  <c r="N1482" i="1"/>
  <c r="N1485" i="1"/>
  <c r="N1499" i="1"/>
  <c r="N1511" i="1"/>
  <c r="N1519" i="1"/>
  <c r="N1526" i="1"/>
  <c r="N1530" i="1"/>
  <c r="N1545" i="1"/>
  <c r="N1551" i="1"/>
  <c r="N1558" i="1"/>
  <c r="N1565" i="1"/>
  <c r="N1571" i="1"/>
  <c r="N1597" i="1"/>
  <c r="N1589" i="1"/>
  <c r="N1581" i="1"/>
  <c r="N1605" i="1"/>
  <c r="N1609" i="1"/>
  <c r="N1028" i="1"/>
  <c r="N1036" i="1"/>
  <c r="N1041" i="1"/>
  <c r="N1047" i="1"/>
  <c r="N1053" i="1"/>
  <c r="N1067" i="1"/>
  <c r="N1076" i="1"/>
  <c r="N1084" i="1"/>
  <c r="N1092" i="1"/>
  <c r="N1095" i="1"/>
  <c r="N1115" i="1"/>
  <c r="N1122" i="1"/>
  <c r="N1124" i="1"/>
  <c r="N1133" i="1"/>
  <c r="N1136" i="1"/>
  <c r="N1146" i="1"/>
  <c r="N1151" i="1"/>
  <c r="N1167" i="1"/>
  <c r="N1173" i="1"/>
  <c r="N1178" i="1"/>
  <c r="N1192" i="1"/>
  <c r="N1195" i="1"/>
  <c r="N1201" i="1"/>
  <c r="N1211" i="1"/>
  <c r="N1220" i="1"/>
  <c r="N1226" i="1"/>
  <c r="N1239" i="1"/>
  <c r="N1241" i="1"/>
  <c r="N1255" i="1"/>
  <c r="N1259" i="1"/>
  <c r="N1275" i="1"/>
  <c r="N1267" i="1"/>
  <c r="N1277" i="1"/>
  <c r="N1291" i="1"/>
  <c r="N1299" i="1"/>
  <c r="N1310" i="1"/>
  <c r="N1311" i="1"/>
  <c r="N1331" i="1"/>
  <c r="N1335" i="1"/>
  <c r="N1338" i="1"/>
  <c r="N1353" i="1"/>
  <c r="N1356" i="1"/>
  <c r="N1365" i="1"/>
  <c r="N1371" i="1"/>
  <c r="N1385" i="1"/>
  <c r="N1377" i="1"/>
  <c r="N1393" i="1"/>
  <c r="N1403" i="1"/>
  <c r="N1416" i="1"/>
  <c r="N1424" i="1"/>
  <c r="N1431" i="1"/>
  <c r="N1434" i="1"/>
  <c r="N1439" i="1"/>
  <c r="N1450" i="1"/>
  <c r="N1457" i="1"/>
  <c r="N1469" i="1"/>
  <c r="N1479" i="1"/>
  <c r="N1481" i="1"/>
  <c r="N1493" i="1"/>
  <c r="N1498" i="1"/>
  <c r="N1510" i="1"/>
  <c r="N1518" i="1"/>
  <c r="N1525" i="1"/>
  <c r="N1529" i="1"/>
  <c r="N1544" i="1"/>
  <c r="N1550" i="1"/>
  <c r="N1557" i="1"/>
  <c r="N1564" i="1"/>
  <c r="N1570" i="1"/>
  <c r="N1596" i="1"/>
  <c r="N1588" i="1"/>
  <c r="N1580" i="1"/>
  <c r="N1604" i="1"/>
  <c r="N1616" i="1"/>
  <c r="N1619" i="1"/>
  <c r="N1623" i="1"/>
  <c r="N1638" i="1"/>
  <c r="N1656" i="1"/>
  <c r="N1648" i="1"/>
  <c r="N1660" i="1"/>
  <c r="N1666" i="1"/>
  <c r="N1676" i="1"/>
  <c r="N1030" i="1"/>
  <c r="N1035" i="1"/>
  <c r="N1040" i="1"/>
  <c r="N1060" i="1"/>
  <c r="N1063" i="1"/>
  <c r="N1066" i="1"/>
  <c r="N1075" i="1"/>
  <c r="N1087" i="1"/>
  <c r="N1091" i="1"/>
  <c r="N1107" i="1"/>
  <c r="N1114" i="1"/>
  <c r="N1121" i="1"/>
  <c r="N1125" i="1"/>
  <c r="N1132" i="1"/>
  <c r="N1141" i="1"/>
  <c r="N1145" i="1"/>
  <c r="N1150" i="1"/>
  <c r="N1166" i="1"/>
  <c r="N1172" i="1"/>
  <c r="N1187" i="1"/>
  <c r="N1191" i="1"/>
  <c r="N1194" i="1"/>
  <c r="N1200" i="1"/>
  <c r="N1218" i="1"/>
  <c r="N1219" i="1"/>
  <c r="N1225" i="1"/>
  <c r="N1238" i="1"/>
  <c r="N1240" i="1"/>
  <c r="N1254" i="1"/>
  <c r="N1258" i="1"/>
  <c r="N1274" i="1"/>
  <c r="N1284" i="1"/>
  <c r="N1288" i="1"/>
  <c r="N1290" i="1"/>
  <c r="N1301" i="1"/>
  <c r="N1309" i="1"/>
  <c r="N1319" i="1"/>
  <c r="N1330" i="1"/>
  <c r="N1334" i="1"/>
  <c r="N1337" i="1"/>
  <c r="N1352" i="1"/>
  <c r="N1355" i="1"/>
  <c r="N1364" i="1"/>
  <c r="N1370" i="1"/>
  <c r="N1384" i="1"/>
  <c r="N1392" i="1"/>
  <c r="N1401" i="1"/>
  <c r="N1402" i="1"/>
  <c r="N1415" i="1"/>
  <c r="N1423" i="1"/>
  <c r="N1430" i="1"/>
  <c r="N1433" i="1"/>
  <c r="N1447" i="1"/>
  <c r="N1454" i="1"/>
  <c r="N1456" i="1"/>
  <c r="N1468" i="1"/>
  <c r="N1478" i="1"/>
  <c r="N1491" i="1"/>
  <c r="N1492" i="1"/>
  <c r="N1497" i="1"/>
  <c r="N1509" i="1"/>
  <c r="N1517" i="1"/>
  <c r="N1524" i="1"/>
  <c r="N1534" i="1"/>
  <c r="N1543" i="1"/>
  <c r="N1549" i="1"/>
  <c r="N1556" i="1"/>
  <c r="N1563" i="1"/>
  <c r="N1578" i="1"/>
  <c r="N1595" i="1"/>
  <c r="N1587" i="1"/>
  <c r="N1579" i="1"/>
  <c r="N1603" i="1"/>
  <c r="N1615" i="1"/>
  <c r="N1618" i="1"/>
  <c r="N1634" i="1"/>
  <c r="N1637" i="1"/>
  <c r="N1655" i="1"/>
  <c r="N1647" i="1"/>
  <c r="N1659" i="1"/>
  <c r="N1665" i="1"/>
  <c r="N1680" i="1"/>
  <c r="N1684" i="1"/>
  <c r="N1696" i="1"/>
  <c r="N1698" i="1"/>
  <c r="N1029" i="1"/>
  <c r="N1062" i="1"/>
  <c r="N1090" i="1"/>
  <c r="N1129" i="1"/>
  <c r="N1160" i="1"/>
  <c r="N1190" i="1"/>
  <c r="N1222" i="1"/>
  <c r="N1253" i="1"/>
  <c r="N1287" i="1"/>
  <c r="N1318" i="1"/>
  <c r="N1351" i="1"/>
  <c r="N1383" i="1"/>
  <c r="N1414" i="1"/>
  <c r="N1446" i="1"/>
  <c r="N1477" i="1"/>
  <c r="N1508" i="1"/>
  <c r="N1542" i="1"/>
  <c r="N1577" i="1"/>
  <c r="N1608" i="1"/>
  <c r="N1633" i="1"/>
  <c r="N1649" i="1"/>
  <c r="N1674" i="1"/>
  <c r="N1690" i="1"/>
  <c r="N1706" i="1"/>
  <c r="N1710" i="1"/>
  <c r="N1718" i="1"/>
  <c r="N1727" i="1"/>
  <c r="N1737" i="1"/>
  <c r="N1741" i="1"/>
  <c r="N1746" i="1"/>
  <c r="N1758" i="1"/>
  <c r="N1780" i="1"/>
  <c r="N1772" i="1"/>
  <c r="N1786" i="1"/>
  <c r="N1793" i="1"/>
  <c r="N1798" i="1"/>
  <c r="N1807" i="1"/>
  <c r="N1810" i="1"/>
  <c r="N1815" i="1"/>
  <c r="N1833" i="1"/>
  <c r="N1836" i="1"/>
  <c r="N1842" i="1"/>
  <c r="N1849" i="1"/>
  <c r="N1868" i="1"/>
  <c r="N1869" i="1"/>
  <c r="N1874" i="1"/>
  <c r="N1893" i="1"/>
  <c r="N1885" i="1"/>
  <c r="N1904" i="1"/>
  <c r="N1907" i="1"/>
  <c r="N1915" i="1"/>
  <c r="N1925" i="1"/>
  <c r="N1931" i="1"/>
  <c r="N1937" i="1"/>
  <c r="N1952" i="1"/>
  <c r="N1961" i="1"/>
  <c r="N1969" i="1"/>
  <c r="N1974" i="1"/>
  <c r="N1983" i="1"/>
  <c r="N1990" i="1"/>
  <c r="N2000" i="1"/>
  <c r="N2012" i="1"/>
  <c r="N2013" i="1"/>
  <c r="N2021" i="1"/>
  <c r="N2027" i="1"/>
  <c r="N2041" i="1"/>
  <c r="N2048" i="1"/>
  <c r="N2056" i="1"/>
  <c r="N2058" i="1"/>
  <c r="N2074" i="1"/>
  <c r="N2080" i="1"/>
  <c r="N2087" i="1"/>
  <c r="N2094" i="1"/>
  <c r="N2102" i="1"/>
  <c r="N2115" i="1"/>
  <c r="N2117" i="1"/>
  <c r="N2125" i="1"/>
  <c r="N2134" i="1"/>
  <c r="N1033" i="1"/>
  <c r="N1061" i="1"/>
  <c r="N1100" i="1"/>
  <c r="N1128" i="1"/>
  <c r="N1159" i="1"/>
  <c r="N1189" i="1"/>
  <c r="N1224" i="1"/>
  <c r="N1252" i="1"/>
  <c r="N1286" i="1"/>
  <c r="N1317" i="1"/>
  <c r="N1350" i="1"/>
  <c r="N1382" i="1"/>
  <c r="N1413" i="1"/>
  <c r="N1445" i="1"/>
  <c r="N1476" i="1"/>
  <c r="N1507" i="1"/>
  <c r="N1541" i="1"/>
  <c r="N1576" i="1"/>
  <c r="N1607" i="1"/>
  <c r="N1632" i="1"/>
  <c r="N1646" i="1"/>
  <c r="N1675" i="1"/>
  <c r="N1687" i="1"/>
  <c r="N1705" i="1"/>
  <c r="N1709" i="1"/>
  <c r="N1720" i="1"/>
  <c r="N1726" i="1"/>
  <c r="N1736" i="1"/>
  <c r="N1740" i="1"/>
  <c r="N1756" i="1"/>
  <c r="N1757" i="1"/>
  <c r="N1779" i="1"/>
  <c r="N1771" i="1"/>
  <c r="N1785" i="1"/>
  <c r="N1792" i="1"/>
  <c r="N1797" i="1"/>
  <c r="N1806" i="1"/>
  <c r="N1822" i="1"/>
  <c r="N1823" i="1"/>
  <c r="N1832" i="1"/>
  <c r="N1835" i="1"/>
  <c r="N1841" i="1"/>
  <c r="N1855" i="1"/>
  <c r="N1867" i="1"/>
  <c r="N1873" i="1"/>
  <c r="N1879" i="1"/>
  <c r="N1892" i="1"/>
  <c r="N1899" i="1"/>
  <c r="N1903" i="1"/>
  <c r="N1912" i="1"/>
  <c r="N1922" i="1"/>
  <c r="N1924" i="1"/>
  <c r="N1930" i="1"/>
  <c r="N1943" i="1"/>
  <c r="N1951" i="1"/>
  <c r="N1960" i="1"/>
  <c r="N1968" i="1"/>
  <c r="N1978" i="1"/>
  <c r="N1982" i="1"/>
  <c r="N1989" i="1"/>
  <c r="N1999" i="1"/>
  <c r="N2011" i="1"/>
  <c r="N2016" i="1"/>
  <c r="N2020" i="1"/>
  <c r="N2032" i="1"/>
  <c r="N2040" i="1"/>
  <c r="N2047" i="1"/>
  <c r="N2055" i="1"/>
  <c r="N2066" i="1"/>
  <c r="N2073" i="1"/>
  <c r="N2079" i="1"/>
  <c r="N2086" i="1"/>
  <c r="N2096" i="1"/>
  <c r="N2101" i="1"/>
  <c r="N2114" i="1"/>
  <c r="N2124" i="1"/>
  <c r="N2129" i="1"/>
  <c r="N2135" i="1"/>
  <c r="N2142" i="1"/>
  <c r="N2152" i="1"/>
  <c r="N2157" i="1"/>
  <c r="N2164" i="1"/>
  <c r="N2169" i="1"/>
  <c r="N2183" i="1"/>
  <c r="N2191" i="1"/>
  <c r="N1034" i="1"/>
  <c r="N1065" i="1"/>
  <c r="N1106" i="1"/>
  <c r="N1131" i="1"/>
  <c r="N1165" i="1"/>
  <c r="N1193" i="1"/>
  <c r="N1230" i="1"/>
  <c r="N1265" i="1"/>
  <c r="N1289" i="1"/>
  <c r="N1329" i="1"/>
  <c r="N1359" i="1"/>
  <c r="N1391" i="1"/>
  <c r="N1422" i="1"/>
  <c r="N1453" i="1"/>
  <c r="N1490" i="1"/>
  <c r="N1516" i="1"/>
  <c r="N1548" i="1"/>
  <c r="N1594" i="1"/>
  <c r="N1614" i="1"/>
  <c r="N1639" i="1"/>
  <c r="N1645" i="1"/>
  <c r="N1679" i="1"/>
  <c r="N1686" i="1"/>
  <c r="N1704" i="1"/>
  <c r="N1717" i="1"/>
  <c r="N1719" i="1"/>
  <c r="N1730" i="1"/>
  <c r="N1735" i="1"/>
  <c r="N1745" i="1"/>
  <c r="N1755" i="1"/>
  <c r="N1760" i="1"/>
  <c r="N1778" i="1"/>
  <c r="N1770" i="1"/>
  <c r="N1784" i="1"/>
  <c r="N1791" i="1"/>
  <c r="N1800" i="1"/>
  <c r="N1805" i="1"/>
  <c r="N1821" i="1"/>
  <c r="N1824" i="1"/>
  <c r="N1831" i="1"/>
  <c r="N1848" i="1"/>
  <c r="N1840" i="1"/>
  <c r="N1861" i="1"/>
  <c r="N1866" i="1"/>
  <c r="N1872" i="1"/>
  <c r="N1881" i="1"/>
  <c r="N1891" i="1"/>
  <c r="N1898" i="1"/>
  <c r="N1902" i="1"/>
  <c r="N1911" i="1"/>
  <c r="N1921" i="1"/>
  <c r="N1923" i="1"/>
  <c r="N1929" i="1"/>
  <c r="N1944" i="1"/>
  <c r="N1950" i="1"/>
  <c r="N1959" i="1"/>
  <c r="N1967" i="1"/>
  <c r="N1977" i="1"/>
  <c r="N1986" i="1"/>
  <c r="N1988" i="1"/>
  <c r="N1998" i="1"/>
  <c r="N2010" i="1"/>
  <c r="N2015" i="1"/>
  <c r="N2019" i="1"/>
  <c r="N2031" i="1"/>
  <c r="N2039" i="1"/>
  <c r="N2046" i="1"/>
  <c r="N2054" i="1"/>
  <c r="N2065" i="1"/>
  <c r="N2072" i="1"/>
  <c r="N2078" i="1"/>
  <c r="N2089" i="1"/>
  <c r="N2095" i="1"/>
  <c r="N2100" i="1"/>
  <c r="N2113" i="1"/>
  <c r="N2123" i="1"/>
  <c r="N2128" i="1"/>
  <c r="N2137" i="1"/>
  <c r="N2148" i="1"/>
  <c r="N2151" i="1"/>
  <c r="N2160" i="1"/>
  <c r="N2176" i="1"/>
  <c r="N2168" i="1"/>
  <c r="N2185" i="1"/>
  <c r="N2192" i="1"/>
  <c r="N1046" i="1"/>
  <c r="N1064" i="1"/>
  <c r="N1105" i="1"/>
  <c r="N1130" i="1"/>
  <c r="N1164" i="1"/>
  <c r="N1206" i="1"/>
  <c r="N1235" i="1"/>
  <c r="N1264" i="1"/>
  <c r="N1298" i="1"/>
  <c r="N1328" i="1"/>
  <c r="N1358" i="1"/>
  <c r="N1390" i="1"/>
  <c r="N1421" i="1"/>
  <c r="N1462" i="1"/>
  <c r="N1489" i="1"/>
  <c r="N1515" i="1"/>
  <c r="N1547" i="1"/>
  <c r="N1593" i="1"/>
  <c r="N1613" i="1"/>
  <c r="N1636" i="1"/>
  <c r="N1661" i="1"/>
  <c r="N1678" i="1"/>
  <c r="N1695" i="1"/>
  <c r="N1703" i="1"/>
  <c r="N1716" i="1"/>
  <c r="N1725" i="1"/>
  <c r="N1729" i="1"/>
  <c r="N1734" i="1"/>
  <c r="N1744" i="1"/>
  <c r="N1754" i="1"/>
  <c r="N1764" i="1"/>
  <c r="N1777" i="1"/>
  <c r="N1769" i="1"/>
  <c r="N1783" i="1"/>
  <c r="N1790" i="1"/>
  <c r="N1803" i="1"/>
  <c r="N1804" i="1"/>
  <c r="N1820" i="1"/>
  <c r="N1825" i="1"/>
  <c r="N1830" i="1"/>
  <c r="N1847" i="1"/>
  <c r="N1854" i="1"/>
  <c r="N1860" i="1"/>
  <c r="N1865" i="1"/>
  <c r="N1871" i="1"/>
  <c r="N1880" i="1"/>
  <c r="N1890" i="1"/>
  <c r="N1897" i="1"/>
  <c r="N1901" i="1"/>
  <c r="N1914" i="1"/>
  <c r="N1920" i="1"/>
  <c r="N1936" i="1"/>
  <c r="N1942" i="1"/>
  <c r="N1949" i="1"/>
  <c r="N1957" i="1"/>
  <c r="N1958" i="1"/>
  <c r="N1966" i="1"/>
  <c r="N1976" i="1"/>
  <c r="N1985" i="1"/>
  <c r="N1987" i="1"/>
  <c r="N1997" i="1"/>
  <c r="N2009" i="1"/>
  <c r="N2026" i="1"/>
  <c r="N2018" i="1"/>
  <c r="N2034" i="1"/>
  <c r="N2038" i="1"/>
  <c r="N2045" i="1"/>
  <c r="N2057" i="1"/>
  <c r="N2064" i="1"/>
  <c r="N2071" i="1"/>
  <c r="N2077" i="1"/>
  <c r="N2088" i="1"/>
  <c r="N2097" i="1"/>
  <c r="N2109" i="1"/>
  <c r="N2112" i="1"/>
  <c r="N2122" i="1"/>
  <c r="N2127" i="1"/>
  <c r="N2136" i="1"/>
  <c r="N1039" i="1"/>
  <c r="N1074" i="1"/>
  <c r="N1113" i="1"/>
  <c r="N1142" i="1"/>
  <c r="N1174" i="1"/>
  <c r="N1199" i="1"/>
  <c r="N1237" i="1"/>
  <c r="N1273" i="1"/>
  <c r="N1306" i="1"/>
  <c r="N1333" i="1"/>
  <c r="N1363" i="1"/>
  <c r="N1400" i="1"/>
  <c r="N1429" i="1"/>
  <c r="N1455" i="1"/>
  <c r="N1504" i="1"/>
  <c r="N1523" i="1"/>
  <c r="N1555" i="1"/>
  <c r="N1586" i="1"/>
  <c r="N1620" i="1"/>
  <c r="N1635" i="1"/>
  <c r="N1658" i="1"/>
  <c r="N1681" i="1"/>
  <c r="N1694" i="1"/>
  <c r="N1702" i="1"/>
  <c r="N1715" i="1"/>
  <c r="N1724" i="1"/>
  <c r="N1728" i="1"/>
  <c r="N1738" i="1"/>
  <c r="N1750" i="1"/>
  <c r="N1753" i="1"/>
  <c r="N1763" i="1"/>
  <c r="N1776" i="1"/>
  <c r="N1768" i="1"/>
  <c r="N1782" i="1"/>
  <c r="N1789" i="1"/>
  <c r="N1802" i="1"/>
  <c r="N1814" i="1"/>
  <c r="N1819" i="1"/>
  <c r="N1828" i="1"/>
  <c r="N1829" i="1"/>
  <c r="N1846" i="1"/>
  <c r="N1853" i="1"/>
  <c r="N1859" i="1"/>
  <c r="N1864" i="1"/>
  <c r="N1878" i="1"/>
  <c r="N1884" i="1"/>
  <c r="N1889" i="1"/>
  <c r="N1896" i="1"/>
  <c r="N1900" i="1"/>
  <c r="N1913" i="1"/>
  <c r="N1919" i="1"/>
  <c r="N1935" i="1"/>
  <c r="N1941" i="1"/>
  <c r="N1948" i="1"/>
  <c r="N1956" i="1"/>
  <c r="N1973" i="1"/>
  <c r="N1965" i="1"/>
  <c r="N1975" i="1"/>
  <c r="N1984" i="1"/>
  <c r="N1994" i="1"/>
  <c r="N2005" i="1"/>
  <c r="N2008" i="1"/>
  <c r="N2025" i="1"/>
  <c r="N2017" i="1"/>
  <c r="N2033" i="1"/>
  <c r="N2043" i="1"/>
  <c r="N2044" i="1"/>
  <c r="N2062" i="1"/>
  <c r="N2063" i="1"/>
  <c r="N2070" i="1"/>
  <c r="N2076" i="1"/>
  <c r="N2093" i="1"/>
  <c r="N2099" i="1"/>
  <c r="N2108" i="1"/>
  <c r="N2111" i="1"/>
  <c r="N2121" i="1"/>
  <c r="N2133" i="1"/>
  <c r="N2138" i="1"/>
  <c r="N2146" i="1"/>
  <c r="N2155" i="1"/>
  <c r="N2162" i="1"/>
  <c r="N2174" i="1"/>
  <c r="N1052" i="1"/>
  <c r="N1073" i="1"/>
  <c r="N1112" i="1"/>
  <c r="N1144" i="1"/>
  <c r="N1177" i="1"/>
  <c r="N1209" i="1"/>
  <c r="N1236" i="1"/>
  <c r="N1272" i="1"/>
  <c r="N1305" i="1"/>
  <c r="N1332" i="1"/>
  <c r="N1362" i="1"/>
  <c r="N1399" i="1"/>
  <c r="N1428" i="1"/>
  <c r="N1474" i="1"/>
  <c r="N1503" i="1"/>
  <c r="N1522" i="1"/>
  <c r="N1554" i="1"/>
  <c r="N1585" i="1"/>
  <c r="N1617" i="1"/>
  <c r="N1640" i="1"/>
  <c r="N1657" i="1"/>
  <c r="N1685" i="1"/>
  <c r="N1693" i="1"/>
  <c r="N1708" i="1"/>
  <c r="N1714" i="1"/>
  <c r="N1723" i="1"/>
  <c r="N1733" i="1"/>
  <c r="N1739" i="1"/>
  <c r="N1749" i="1"/>
  <c r="N1752" i="1"/>
  <c r="N1762" i="1"/>
  <c r="N1775" i="1"/>
  <c r="N1767" i="1"/>
  <c r="N1796" i="1"/>
  <c r="N1788" i="1"/>
  <c r="N1801" i="1"/>
  <c r="N1813" i="1"/>
  <c r="N1818" i="1"/>
  <c r="N1827" i="1"/>
  <c r="N1839" i="1"/>
  <c r="N1845" i="1"/>
  <c r="N1852" i="1"/>
  <c r="N1858" i="1"/>
  <c r="N1863" i="1"/>
  <c r="N1877" i="1"/>
  <c r="N1883" i="1"/>
  <c r="N1888" i="1"/>
  <c r="N1895" i="1"/>
  <c r="N1910" i="1"/>
  <c r="N1918" i="1"/>
  <c r="N1928" i="1"/>
  <c r="N1934" i="1"/>
  <c r="N1940" i="1"/>
  <c r="N1947" i="1"/>
  <c r="N1955" i="1"/>
  <c r="N1972" i="1"/>
  <c r="N1964" i="1"/>
  <c r="N1059" i="1"/>
  <c r="N1086" i="1"/>
  <c r="N1120" i="1"/>
  <c r="N1157" i="1"/>
  <c r="N1186" i="1"/>
  <c r="N1217" i="1"/>
  <c r="N1249" i="1"/>
  <c r="N1283" i="1"/>
  <c r="N1308" i="1"/>
  <c r="N1336" i="1"/>
  <c r="N1376" i="1"/>
  <c r="N1410" i="1"/>
  <c r="N1432" i="1"/>
  <c r="N1467" i="1"/>
  <c r="N1496" i="1"/>
  <c r="N1533" i="1"/>
  <c r="N1562" i="1"/>
  <c r="N1602" i="1"/>
  <c r="N1628" i="1"/>
  <c r="N1654" i="1"/>
  <c r="N1667" i="1"/>
  <c r="N1692" i="1"/>
  <c r="N1700" i="1"/>
  <c r="N1707" i="1"/>
  <c r="N1713" i="1"/>
  <c r="N1722" i="1"/>
  <c r="N1732" i="1"/>
  <c r="N1743" i="1"/>
  <c r="N1748" i="1"/>
  <c r="N1751" i="1"/>
  <c r="N1761" i="1"/>
  <c r="N1774" i="1"/>
  <c r="N1766" i="1"/>
  <c r="N1795" i="1"/>
  <c r="N1787" i="1"/>
  <c r="N1809" i="1"/>
  <c r="N1812" i="1"/>
  <c r="N1817" i="1"/>
  <c r="N1826" i="1"/>
  <c r="N1838" i="1"/>
  <c r="N1844" i="1"/>
  <c r="N1851" i="1"/>
  <c r="N1857" i="1"/>
  <c r="N1862" i="1"/>
  <c r="N1876" i="1"/>
  <c r="N1882" i="1"/>
  <c r="N1887" i="1"/>
  <c r="N1906" i="1"/>
  <c r="N1909" i="1"/>
  <c r="N1917" i="1"/>
  <c r="N1927" i="1"/>
  <c r="N1933" i="1"/>
  <c r="N1939" i="1"/>
  <c r="N1946" i="1"/>
  <c r="N1954" i="1"/>
  <c r="N1971" i="1"/>
  <c r="N1963" i="1"/>
  <c r="N1980" i="1"/>
  <c r="N1992" i="1"/>
  <c r="N1995" i="1"/>
  <c r="N2003" i="1"/>
  <c r="N2006" i="1"/>
  <c r="N2023" i="1"/>
  <c r="N2029" i="1"/>
  <c r="N2037" i="1"/>
  <c r="N2050" i="1"/>
  <c r="N2052" i="1"/>
  <c r="N2060" i="1"/>
  <c r="N2067" i="1"/>
  <c r="N2082" i="1"/>
  <c r="N2084" i="1"/>
  <c r="N2091" i="1"/>
  <c r="N2104" i="1"/>
  <c r="N2106" i="1"/>
  <c r="N2116" i="1"/>
  <c r="N2119" i="1"/>
  <c r="N2131" i="1"/>
  <c r="N2140" i="1"/>
  <c r="N2144" i="1"/>
  <c r="N2153" i="1"/>
  <c r="N2167" i="1"/>
  <c r="N2172" i="1"/>
  <c r="N2181" i="1"/>
  <c r="N2186" i="1"/>
  <c r="N1058" i="1"/>
  <c r="N1085" i="1"/>
  <c r="N1119" i="1"/>
  <c r="N1156" i="1"/>
  <c r="N1185" i="1"/>
  <c r="N1216" i="1"/>
  <c r="N1248" i="1"/>
  <c r="N1282" i="1"/>
  <c r="N1316" i="1"/>
  <c r="N1346" i="1"/>
  <c r="N1375" i="1"/>
  <c r="N1409" i="1"/>
  <c r="N1444" i="1"/>
  <c r="N1466" i="1"/>
  <c r="N1495" i="1"/>
  <c r="N1538" i="1"/>
  <c r="N1561" i="1"/>
  <c r="N1601" i="1"/>
  <c r="N1624" i="1"/>
  <c r="N1653" i="1"/>
  <c r="N1664" i="1"/>
  <c r="N1691" i="1"/>
  <c r="N1699" i="1"/>
  <c r="N1711" i="1"/>
  <c r="N1712" i="1"/>
  <c r="N1721" i="1"/>
  <c r="N1731" i="1"/>
  <c r="N1742" i="1"/>
  <c r="N1747" i="1"/>
  <c r="N1759" i="1"/>
  <c r="N1781" i="1"/>
  <c r="N1773" i="1"/>
  <c r="N1765" i="1"/>
  <c r="N1794" i="1"/>
  <c r="N1799" i="1"/>
  <c r="N1808" i="1"/>
  <c r="N1811" i="1"/>
  <c r="N1816" i="1"/>
  <c r="N1834" i="1"/>
  <c r="N1837" i="1"/>
  <c r="N1843" i="1"/>
  <c r="N1850" i="1"/>
  <c r="N1856" i="1"/>
  <c r="N1870" i="1"/>
  <c r="N1875" i="1"/>
  <c r="N1894" i="1"/>
  <c r="N1886" i="1"/>
  <c r="N1905" i="1"/>
  <c r="N1908" i="1"/>
  <c r="N1916" i="1"/>
  <c r="N1926" i="1"/>
  <c r="N1932" i="1"/>
  <c r="N1938" i="1"/>
  <c r="N1945" i="1"/>
  <c r="N1953" i="1"/>
  <c r="N1970" i="1"/>
  <c r="N1962" i="1"/>
  <c r="N1979" i="1"/>
  <c r="N1991" i="1"/>
  <c r="N2001" i="1"/>
  <c r="N2002" i="1"/>
  <c r="N2014" i="1"/>
  <c r="N2022" i="1"/>
  <c r="N2028" i="1"/>
  <c r="N2036" i="1"/>
  <c r="N2049" i="1"/>
  <c r="N2051" i="1"/>
  <c r="N2059" i="1"/>
  <c r="N2075" i="1"/>
  <c r="N2081" i="1"/>
  <c r="N2083" i="1"/>
  <c r="N2090" i="1"/>
  <c r="N2103" i="1"/>
  <c r="N2105" i="1"/>
  <c r="N2118" i="1"/>
  <c r="N2126" i="1"/>
  <c r="N2130" i="1"/>
  <c r="N2139" i="1"/>
  <c r="N2150" i="1"/>
  <c r="N2159" i="1"/>
  <c r="N2166" i="1"/>
  <c r="N2171" i="1"/>
  <c r="N2180" i="1"/>
  <c r="N2189" i="1"/>
  <c r="N2197" i="1"/>
  <c r="N2007" i="1"/>
  <c r="N2069" i="1"/>
  <c r="N2141" i="1"/>
  <c r="N2161" i="1"/>
  <c r="N2179" i="1"/>
  <c r="N2194" i="1"/>
  <c r="N2205" i="1"/>
  <c r="N2182" i="1"/>
  <c r="N2204" i="1"/>
  <c r="N2173" i="1"/>
  <c r="N2053" i="1"/>
  <c r="N2170" i="1"/>
  <c r="N2120" i="1"/>
  <c r="N2196" i="1"/>
  <c r="N2068" i="1"/>
  <c r="N2201" i="1"/>
  <c r="N2024" i="1"/>
  <c r="N2085" i="1"/>
  <c r="N2143" i="1"/>
  <c r="N2163" i="1"/>
  <c r="N2193" i="1"/>
  <c r="N2107" i="1"/>
  <c r="N2200" i="1"/>
  <c r="N2156" i="1"/>
  <c r="N2061" i="1"/>
  <c r="N2202" i="1"/>
  <c r="N2158" i="1"/>
  <c r="N2030" i="1"/>
  <c r="N2092" i="1"/>
  <c r="N2147" i="1"/>
  <c r="N2165" i="1"/>
  <c r="N2184" i="1"/>
  <c r="N2198" i="1"/>
  <c r="N2187" i="1"/>
  <c r="N2110" i="1"/>
  <c r="N2203" i="1"/>
  <c r="N2154" i="1"/>
  <c r="N2004" i="1"/>
  <c r="N2177" i="1"/>
  <c r="N2035" i="1"/>
  <c r="N2098" i="1"/>
  <c r="N2145" i="1"/>
  <c r="N2175" i="1"/>
  <c r="N2188" i="1"/>
  <c r="N2199" i="1"/>
  <c r="N1981" i="1"/>
  <c r="N2042" i="1"/>
  <c r="N2149" i="1"/>
  <c r="N1993" i="1"/>
  <c r="N2190" i="1"/>
  <c r="N1996" i="1"/>
  <c r="N2178" i="1"/>
  <c r="N2132" i="1"/>
  <c r="N2195" i="1"/>
  <c r="B1028" i="1"/>
  <c r="B1287" i="1"/>
  <c r="B1275" i="1"/>
  <c r="B1372" i="1"/>
  <c r="B1249" i="1"/>
  <c r="B1096" i="1"/>
  <c r="A1269" i="1"/>
  <c r="B1980" i="1"/>
  <c r="A2011" i="1"/>
  <c r="A2173" i="1"/>
  <c r="A1144" i="1"/>
  <c r="B2015" i="1"/>
  <c r="B1655" i="1"/>
  <c r="B1573" i="1"/>
  <c r="A1133" i="1"/>
  <c r="A2126" i="1"/>
  <c r="A1128" i="1"/>
  <c r="B1292" i="1"/>
  <c r="A1113" i="1"/>
  <c r="B1849" i="1"/>
  <c r="B1661" i="1"/>
  <c r="A1799" i="1"/>
  <c r="A1669" i="1"/>
  <c r="A1368" i="1"/>
  <c r="A1367" i="1"/>
  <c r="A1423" i="1"/>
  <c r="A1541" i="1"/>
  <c r="B1361" i="1"/>
  <c r="A2146" i="1"/>
  <c r="A1180" i="1"/>
  <c r="B1381" i="1"/>
  <c r="A1158" i="1"/>
  <c r="A1530" i="1"/>
  <c r="A1977" i="1"/>
  <c r="A1736" i="1"/>
  <c r="A1237" i="1"/>
  <c r="A1241" i="1"/>
  <c r="A1566" i="1"/>
  <c r="A1205" i="1"/>
  <c r="A1579" i="1"/>
  <c r="B1387" i="1"/>
  <c r="A1884" i="1"/>
  <c r="A1335" i="1"/>
  <c r="A1032" i="1"/>
  <c r="B1311" i="1"/>
  <c r="A1484" i="1"/>
  <c r="A1903" i="1"/>
  <c r="B1628" i="1"/>
  <c r="A1554" i="1"/>
  <c r="A1359" i="1"/>
  <c r="A1768" i="1"/>
  <c r="B1835" i="1"/>
  <c r="B1735" i="1"/>
  <c r="B1465" i="1"/>
  <c r="B1307" i="1"/>
  <c r="A1077" i="1"/>
  <c r="B1160" i="1"/>
  <c r="A1115" i="1"/>
  <c r="B1532" i="1"/>
  <c r="B1629" i="1"/>
  <c r="B1341" i="1"/>
  <c r="A2087" i="1"/>
  <c r="A1149" i="1"/>
  <c r="A1764" i="1"/>
  <c r="B1331" i="1"/>
  <c r="B1213" i="1"/>
  <c r="A1323" i="1"/>
  <c r="B1072" i="1"/>
  <c r="B1032" i="1"/>
  <c r="B1368" i="1"/>
  <c r="B1255" i="1"/>
  <c r="B1606" i="1"/>
  <c r="A1027" i="1"/>
  <c r="B1401" i="1"/>
  <c r="A1547" i="1"/>
  <c r="A1960" i="1"/>
  <c r="B1131" i="1"/>
  <c r="A1314" i="1"/>
  <c r="A1066" i="1"/>
  <c r="B1961" i="1"/>
  <c r="A1704" i="1"/>
  <c r="B2160" i="1"/>
  <c r="A1033" i="1"/>
  <c r="A1595" i="1"/>
  <c r="A1574" i="1"/>
  <c r="A1370" i="1"/>
  <c r="B1168" i="1"/>
  <c r="B1074" i="1"/>
  <c r="B1428" i="1"/>
  <c r="A1863" i="1"/>
  <c r="B2048" i="1"/>
  <c r="A2091" i="1"/>
  <c r="A1483" i="1"/>
  <c r="A1773" i="1"/>
  <c r="A1655" i="1"/>
  <c r="A1515" i="1"/>
  <c r="B1076" i="1"/>
  <c r="B1233" i="1"/>
  <c r="B1767" i="1"/>
  <c r="A2005" i="1"/>
  <c r="A1688" i="1"/>
  <c r="B1732" i="1"/>
  <c r="A1202" i="1"/>
  <c r="B1259" i="1"/>
  <c r="A1350" i="1"/>
  <c r="B1273" i="1"/>
  <c r="A1972" i="1"/>
  <c r="B1997" i="1"/>
  <c r="B1309" i="1"/>
  <c r="B1118" i="1"/>
  <c r="A1873" i="1"/>
  <c r="A1691" i="1"/>
  <c r="A1931" i="1"/>
  <c r="B1557" i="1"/>
  <c r="A2171" i="1"/>
  <c r="B1615" i="1"/>
  <c r="B1884" i="1"/>
  <c r="B1826" i="1"/>
  <c r="A1489" i="1"/>
  <c r="B1252" i="1"/>
  <c r="B1192" i="1"/>
  <c r="B2175" i="1"/>
  <c r="B1373" i="1"/>
  <c r="A1472" i="1"/>
  <c r="B1762" i="1"/>
  <c r="A2039" i="1"/>
  <c r="B1847" i="1"/>
  <c r="B1681" i="1"/>
  <c r="B1055" i="1"/>
  <c r="A1186" i="1"/>
  <c r="B1170" i="1"/>
  <c r="A2127" i="1"/>
  <c r="B1442" i="1"/>
  <c r="A1245" i="1"/>
  <c r="B1356" i="1"/>
  <c r="A1950" i="1"/>
  <c r="B1098" i="1"/>
  <c r="B2020" i="1"/>
  <c r="A1867" i="1"/>
  <c r="B1464" i="1"/>
  <c r="A1392" i="1"/>
  <c r="A1835" i="1"/>
  <c r="B1618" i="1"/>
  <c r="A2175" i="1"/>
  <c r="A1276" i="1"/>
  <c r="A1396" i="1"/>
  <c r="B1810" i="1"/>
  <c r="A1289" i="1"/>
  <c r="A1892" i="1"/>
  <c r="B1793" i="1"/>
  <c r="B1507" i="1"/>
  <c r="B1526" i="1"/>
  <c r="B1199" i="1"/>
  <c r="B1587" i="1"/>
  <c r="B2104" i="1"/>
  <c r="A1291" i="1"/>
  <c r="B1407" i="1"/>
  <c r="A2101" i="1"/>
  <c r="A1152" i="1"/>
  <c r="A1508" i="1"/>
  <c r="B1571" i="1"/>
  <c r="B2074" i="1"/>
  <c r="B1316" i="1"/>
  <c r="A1255" i="1"/>
  <c r="B1602" i="1"/>
  <c r="A1212" i="1"/>
  <c r="B1045" i="1"/>
  <c r="A2191" i="1"/>
  <c r="B1091" i="1"/>
  <c r="A1905" i="1"/>
  <c r="B1268" i="1"/>
  <c r="A1086" i="1"/>
  <c r="B1625" i="1"/>
  <c r="A1780" i="1"/>
  <c r="A1914" i="1"/>
  <c r="B1588" i="1"/>
  <c r="B1146" i="1"/>
  <c r="A1333" i="1"/>
  <c r="A1674" i="1"/>
  <c r="B1652" i="1"/>
  <c r="B1982" i="1"/>
  <c r="A1979" i="1"/>
  <c r="B1929" i="1"/>
  <c r="A1824" i="1"/>
  <c r="B1797" i="1"/>
  <c r="A1148" i="1"/>
  <c r="B1578" i="1"/>
  <c r="A1105" i="1"/>
  <c r="B1114" i="1"/>
  <c r="A1181" i="1"/>
  <c r="B1105" i="1"/>
  <c r="A2075" i="1"/>
  <c r="A2093" i="1"/>
  <c r="B1263" i="1"/>
  <c r="A1352" i="1"/>
  <c r="B1644" i="1"/>
  <c r="B1724" i="1"/>
  <c r="B1481" i="1"/>
  <c r="A1652" i="1"/>
  <c r="B2102" i="1"/>
  <c r="B1040" i="1"/>
  <c r="B2075" i="1"/>
  <c r="A1929" i="1"/>
  <c r="B1113" i="1"/>
  <c r="A1145" i="1"/>
  <c r="B1991" i="1"/>
  <c r="B2161" i="1"/>
  <c r="B1477" i="1"/>
  <c r="B1129" i="1"/>
  <c r="A1039" i="1"/>
  <c r="B1921" i="1"/>
  <c r="B1115" i="1"/>
  <c r="B1283" i="1"/>
  <c r="B1174" i="1"/>
  <c r="B1830" i="1"/>
  <c r="A1100" i="1"/>
  <c r="A2000" i="1"/>
  <c r="B2071" i="1"/>
  <c r="A1830" i="1"/>
  <c r="A1731" i="1"/>
  <c r="B1965" i="1"/>
  <c r="A1832" i="1"/>
  <c r="B2045" i="1"/>
  <c r="A1099" i="1"/>
  <c r="A1129" i="1"/>
  <c r="B1867" i="1"/>
  <c r="B1137" i="1"/>
  <c r="A1234" i="1"/>
  <c r="A1127" i="1"/>
  <c r="B1937" i="1"/>
  <c r="B1748" i="1"/>
  <c r="B2063" i="1"/>
  <c r="A1111" i="1"/>
  <c r="B1304" i="1"/>
  <c r="B1726" i="1"/>
  <c r="A1653" i="1"/>
  <c r="B1100" i="1"/>
  <c r="B1305" i="1"/>
  <c r="B1193" i="1"/>
  <c r="B1389" i="1"/>
  <c r="A1320" i="1"/>
  <c r="A1603" i="1"/>
  <c r="A1572" i="1"/>
  <c r="B1205" i="1"/>
  <c r="A2161" i="1"/>
  <c r="B1247" i="1"/>
  <c r="A1193" i="1"/>
  <c r="A1270" i="1"/>
  <c r="A1419" i="1"/>
  <c r="B1297" i="1"/>
  <c r="B1099" i="1"/>
  <c r="A1074" i="1"/>
  <c r="B2027" i="1"/>
  <c r="A1264" i="1"/>
  <c r="B1251" i="1"/>
  <c r="A1287" i="1"/>
  <c r="B1594" i="1"/>
  <c r="B1172" i="1"/>
  <c r="B1108" i="1"/>
  <c r="A1090" i="1"/>
  <c r="B1774" i="1"/>
  <c r="B2041" i="1"/>
  <c r="A1037" i="1"/>
  <c r="B1785" i="1"/>
  <c r="A1283" i="1"/>
  <c r="A1076" i="1"/>
  <c r="A1319" i="1"/>
  <c r="A1870" i="1"/>
  <c r="B2052" i="1"/>
  <c r="A1991" i="1"/>
  <c r="A1556" i="1"/>
  <c r="A1112" i="1"/>
  <c r="B1795" i="1"/>
  <c r="A2027" i="1"/>
  <c r="A1639" i="1"/>
  <c r="A1546" i="1"/>
  <c r="A1369" i="1"/>
  <c r="B1149" i="1"/>
  <c r="A1121" i="1"/>
  <c r="B1913" i="1"/>
  <c r="A1088" i="1"/>
  <c r="A1620" i="1"/>
  <c r="B1416" i="1"/>
  <c r="A1232" i="1"/>
  <c r="A1123" i="1"/>
  <c r="A1974" i="1"/>
  <c r="B1041" i="1"/>
  <c r="B1324" i="1"/>
  <c r="A1847" i="1"/>
  <c r="A1250" i="1"/>
  <c r="A1619" i="1"/>
  <c r="A1190" i="1"/>
  <c r="B1346" i="1"/>
  <c r="A1110" i="1"/>
  <c r="B1031" i="1"/>
  <c r="B1840" i="1"/>
  <c r="B1082" i="1"/>
  <c r="A2074" i="1"/>
  <c r="A1025" i="1"/>
  <c r="B2097" i="1"/>
  <c r="A2137" i="1"/>
  <c r="A1887" i="1"/>
  <c r="B2066" i="1"/>
  <c r="B1217" i="1"/>
  <c r="B1333" i="1"/>
  <c r="A1846" i="1"/>
  <c r="B2101" i="1"/>
  <c r="A1399" i="1"/>
  <c r="A1621" i="1"/>
  <c r="B1504" i="1"/>
  <c r="B1617" i="1"/>
  <c r="A1630" i="1"/>
  <c r="A2133" i="1"/>
  <c r="A1210" i="1"/>
  <c r="A1480" i="1"/>
  <c r="B1077" i="1"/>
  <c r="A1699" i="1"/>
  <c r="A1362" i="1"/>
  <c r="A1262" i="1"/>
  <c r="B1593" i="1"/>
  <c r="A2199" i="1"/>
  <c r="B2141" i="1"/>
  <c r="A1716" i="1"/>
  <c r="B1972" i="1"/>
  <c r="B2093" i="1"/>
  <c r="A2089" i="1"/>
  <c r="A1092" i="1"/>
  <c r="A1631" i="1"/>
  <c r="A1401" i="1"/>
  <c r="A1446" i="1"/>
  <c r="B1501" i="1"/>
  <c r="B1779" i="1"/>
  <c r="A1781" i="1"/>
  <c r="A1238" i="1"/>
  <c r="B1742" i="1"/>
  <c r="B1500" i="1"/>
  <c r="B1668" i="1"/>
  <c r="B1436" i="1"/>
  <c r="B2019" i="1"/>
  <c r="A2073" i="1"/>
  <c r="B1123" i="1"/>
  <c r="B1933" i="1"/>
  <c r="A1983" i="1"/>
  <c r="B1864" i="1"/>
  <c r="A1084" i="1"/>
  <c r="B1303" i="1"/>
  <c r="B1730" i="1"/>
  <c r="B2001" i="1"/>
  <c r="A1681" i="1"/>
  <c r="B1490" i="1"/>
  <c r="B1285" i="1"/>
  <c r="A1049" i="1"/>
  <c r="B1178" i="1"/>
  <c r="A1569" i="1"/>
  <c r="A1727" i="1"/>
  <c r="B1740" i="1"/>
  <c r="A1183" i="1"/>
  <c r="A2059" i="1"/>
  <c r="B1825" i="1"/>
  <c r="A2131" i="1"/>
  <c r="A2055" i="1"/>
  <c r="B1964" i="1"/>
  <c r="A1246" i="1"/>
  <c r="B1409" i="1"/>
  <c r="B1337" i="1"/>
  <c r="A1432" i="1"/>
  <c r="A1154" i="1"/>
  <c r="B1775" i="1"/>
  <c r="A1503" i="1"/>
  <c r="A1495" i="1"/>
  <c r="A1813" i="1"/>
  <c r="B1471" i="1"/>
  <c r="A1329" i="1"/>
  <c r="B1061" i="1"/>
  <c r="B1084" i="1"/>
  <c r="A1597" i="1"/>
  <c r="A1944" i="1"/>
  <c r="A1436" i="1"/>
  <c r="B1995" i="1"/>
  <c r="A2142" i="1"/>
  <c r="A1982" i="1"/>
  <c r="A1140" i="1"/>
  <c r="B1221" i="1"/>
  <c r="A1218" i="1"/>
  <c r="B2184" i="1"/>
  <c r="A1535" i="1"/>
  <c r="B1065" i="1"/>
  <c r="B1470" i="1"/>
  <c r="A2088" i="1"/>
  <c r="B1918" i="1"/>
  <c r="A1725" i="1"/>
  <c r="B1621" i="1"/>
  <c r="B2162" i="1"/>
  <c r="B1848" i="1"/>
  <c r="A1978" i="1"/>
  <c r="B2047" i="1"/>
  <c r="B1224" i="1"/>
  <c r="B1994" i="1"/>
  <c r="A1410" i="1"/>
  <c r="A1078" i="1"/>
  <c r="B1340" i="1"/>
  <c r="B1171" i="1"/>
  <c r="B1209" i="1"/>
  <c r="B2156" i="1"/>
  <c r="B1653" i="1"/>
  <c r="A1612" i="1"/>
  <c r="A1182" i="1"/>
  <c r="A1829" i="1"/>
  <c r="B1524" i="1"/>
  <c r="B1062" i="1"/>
  <c r="A1802" i="1"/>
  <c r="A1318" i="1"/>
  <c r="A1082" i="1"/>
  <c r="B1058" i="1"/>
  <c r="A1356" i="1"/>
  <c r="B1886" i="1"/>
  <c r="A1085" i="1"/>
  <c r="A1294" i="1"/>
  <c r="B1060" i="1"/>
  <c r="B1952" i="1"/>
  <c r="B1777" i="1"/>
  <c r="A1895" i="1"/>
  <c r="A1924" i="1"/>
  <c r="B2029" i="1"/>
  <c r="A1740" i="1"/>
  <c r="A1647" i="1"/>
  <c r="A1108" i="1"/>
  <c r="A2103" i="1"/>
  <c r="B2087" i="1"/>
  <c r="A1557" i="1"/>
  <c r="A1104" i="1"/>
  <c r="A1135" i="1"/>
  <c r="A1996" i="1"/>
  <c r="B1369" i="1"/>
  <c r="A1842" i="1"/>
  <c r="A1292" i="1"/>
  <c r="A1901" i="1"/>
  <c r="A1843" i="1"/>
  <c r="B1367" i="1"/>
  <c r="A1170" i="1"/>
  <c r="A1428" i="1"/>
  <c r="B2123" i="1"/>
  <c r="A1166" i="1"/>
  <c r="B1946" i="1"/>
  <c r="A1332" i="1"/>
  <c r="B1898" i="1"/>
  <c r="A1252" i="1"/>
  <c r="A1933" i="1"/>
  <c r="B1689" i="1"/>
  <c r="B2086" i="1"/>
  <c r="B1250" i="1"/>
  <c r="B1425" i="1"/>
  <c r="B2022" i="1"/>
  <c r="A1024" i="1"/>
  <c r="A1458" i="1"/>
  <c r="B1672" i="1"/>
  <c r="A1271" i="1"/>
  <c r="A1689" i="1"/>
  <c r="B2158" i="1"/>
  <c r="B1230" i="1"/>
  <c r="B1203" i="1"/>
  <c r="B1029" i="1"/>
  <c r="B1286" i="1"/>
  <c r="B1157" i="1"/>
  <c r="B1038" i="1"/>
  <c r="B1025" i="1"/>
  <c r="A1046" i="1"/>
  <c r="B1026" i="1"/>
  <c r="B1776" i="1"/>
  <c r="B1664" i="1"/>
  <c r="A1038" i="1"/>
  <c r="A1605" i="1"/>
  <c r="B1066" i="1"/>
  <c r="B1541" i="1"/>
  <c r="B1455" i="1"/>
  <c r="B1716" i="1"/>
  <c r="A1493" i="1"/>
  <c r="A1278" i="1"/>
  <c r="B1272" i="1"/>
  <c r="A1777" i="1"/>
  <c r="B1408" i="1"/>
  <c r="A1087" i="1"/>
  <c r="B1274" i="1"/>
  <c r="B1144" i="1"/>
  <c r="A1997" i="1"/>
  <c r="A1939" i="1"/>
  <c r="B1046" i="1"/>
  <c r="A1499" i="1"/>
  <c r="A1346" i="1"/>
  <c r="A1126" i="1"/>
  <c r="A1640" i="1"/>
  <c r="A1755" i="1"/>
  <c r="A1789" i="1"/>
  <c r="B1815" i="1"/>
  <c r="B2081" i="1"/>
  <c r="A1437" i="1"/>
  <c r="B1707" i="1"/>
  <c r="A1231" i="1"/>
  <c r="B1350" i="1"/>
  <c r="B1892" i="1"/>
  <c r="B1518" i="1"/>
  <c r="B1180" i="1"/>
  <c r="A1417" i="1"/>
  <c r="A1796" i="1"/>
  <c r="B2008" i="1"/>
  <c r="A1211" i="1"/>
  <c r="B2013" i="1"/>
  <c r="B1743" i="1"/>
  <c r="B1317" i="1"/>
  <c r="B1347" i="1"/>
  <c r="B1190" i="1"/>
  <c r="A1911" i="1"/>
  <c r="A1697" i="1"/>
  <c r="A2180" i="1"/>
  <c r="B1182" i="1"/>
  <c r="A2152" i="1"/>
  <c r="A1268" i="1"/>
  <c r="B1354" i="1"/>
  <c r="B1529" i="1"/>
  <c r="A1586" i="1"/>
  <c r="B2098" i="1"/>
  <c r="B1584" i="1"/>
  <c r="B1651" i="1"/>
  <c r="A1553" i="1"/>
  <c r="B1208" i="1"/>
  <c r="B1790" i="1"/>
  <c r="B2095" i="1"/>
  <c r="B2031" i="1"/>
  <c r="B1219" i="1"/>
  <c r="B1966" i="1"/>
  <c r="A1188" i="1"/>
  <c r="A1120" i="1"/>
  <c r="B1909" i="1"/>
  <c r="A2112" i="1"/>
  <c r="B1540" i="1"/>
  <c r="A1683" i="1"/>
  <c r="B1896" i="1"/>
  <c r="B1440" i="1"/>
  <c r="B1246" i="1"/>
  <c r="B2025" i="1"/>
  <c r="A2071" i="1"/>
  <c r="B2155" i="1"/>
  <c r="B2192" i="1"/>
  <c r="A1928" i="1"/>
  <c r="A1611" i="1"/>
  <c r="B2005" i="1"/>
  <c r="A2031" i="1"/>
  <c r="A2082" i="1"/>
  <c r="A1044" i="1"/>
  <c r="B1492" i="1"/>
  <c r="B1104" i="1"/>
  <c r="B1161" i="1"/>
  <c r="B1120" i="1"/>
  <c r="B1984" i="1"/>
  <c r="B1159" i="1"/>
  <c r="A1838" i="1"/>
  <c r="B1574" i="1"/>
  <c r="A1623" i="1"/>
  <c r="A2150" i="1"/>
  <c r="B1619" i="1"/>
  <c r="A2147" i="1"/>
  <c r="A1142" i="1"/>
  <c r="B1609" i="1"/>
  <c r="A1975" i="1"/>
  <c r="A1455" i="1"/>
  <c r="A1743" i="1"/>
  <c r="B1754" i="1"/>
  <c r="A1130" i="1"/>
  <c r="B1487" i="1"/>
  <c r="B2196" i="1"/>
  <c r="A1896" i="1"/>
  <c r="B2182" i="1"/>
  <c r="B2036" i="1"/>
  <c r="B2108" i="1"/>
  <c r="A1839" i="1"/>
  <c r="A1325" i="1"/>
  <c r="B1468" i="1"/>
  <c r="A1947" i="1"/>
  <c r="B1631" i="1"/>
  <c r="B1729" i="1"/>
  <c r="A1728" i="1"/>
  <c r="B1089" i="1"/>
  <c r="A1122" i="1"/>
  <c r="B2003" i="1"/>
  <c r="B2176" i="1"/>
  <c r="B1147" i="1"/>
  <c r="B2105" i="1"/>
  <c r="B1971" i="1"/>
  <c r="A1482" i="1"/>
  <c r="B1544" i="1"/>
  <c r="B2094" i="1"/>
  <c r="B1851" i="1"/>
  <c r="B1094" i="1"/>
  <c r="B2012" i="1"/>
  <c r="B1819" i="1"/>
  <c r="A1222" i="1"/>
  <c r="A1349" i="1"/>
  <c r="A1759" i="1"/>
  <c r="B1453" i="1"/>
  <c r="A1940" i="1"/>
  <c r="A2078" i="1"/>
  <c r="A1057" i="1"/>
  <c r="A1584" i="1"/>
  <c r="B1090" i="1"/>
  <c r="B1854" i="1"/>
  <c r="B1355" i="1"/>
  <c r="B2026" i="1"/>
  <c r="A1949" i="1"/>
  <c r="B2014" i="1"/>
  <c r="A1433" i="1"/>
  <c r="B1647" i="1"/>
  <c r="A1772" i="1"/>
  <c r="A1670" i="1"/>
  <c r="A2124" i="1"/>
  <c r="A1259" i="1"/>
  <c r="A1834" i="1"/>
  <c r="B1528" i="1"/>
  <c r="B2042" i="1"/>
  <c r="A2117" i="1"/>
  <c r="A1302" i="1"/>
  <c r="B1138" i="1"/>
  <c r="B1551" i="1"/>
  <c r="A1505" i="1"/>
  <c r="A1079" i="1"/>
  <c r="A1648" i="1"/>
  <c r="A1814" i="1"/>
  <c r="A1893" i="1"/>
  <c r="B2043" i="1"/>
  <c r="A1282" i="1"/>
  <c r="B1517" i="1"/>
  <c r="B2137" i="1"/>
  <c r="A1385" i="1"/>
  <c r="B1345" i="1"/>
  <c r="B2140" i="1"/>
  <c r="A1844" i="1"/>
  <c r="B1873" i="1"/>
  <c r="A2145" i="1"/>
  <c r="B2202" i="1"/>
  <c r="B2110" i="1"/>
  <c r="B1519" i="1"/>
  <c r="A1811" i="1"/>
  <c r="A1567" i="1"/>
  <c r="B1765" i="1"/>
  <c r="A2149" i="1"/>
  <c r="A1925" i="1"/>
  <c r="A1801" i="1"/>
  <c r="B1770" i="1"/>
  <c r="A1613" i="1"/>
  <c r="B1426" i="1"/>
  <c r="A2008" i="1"/>
  <c r="A1485" i="1"/>
  <c r="B1975" i="1"/>
  <c r="B1535" i="1"/>
  <c r="A1922" i="1"/>
  <c r="A1124" i="1"/>
  <c r="A1981" i="1"/>
  <c r="A1266" i="1"/>
  <c r="A1970" i="1"/>
  <c r="A1658" i="1"/>
  <c r="A2119" i="1"/>
  <c r="B1981" i="1"/>
  <c r="B1817" i="1"/>
  <c r="A2160" i="1"/>
  <c r="A1608" i="1"/>
  <c r="A1616" i="1"/>
  <c r="A1980" i="1"/>
  <c r="B1768" i="1"/>
  <c r="B1266" i="1"/>
  <c r="A2033" i="1"/>
  <c r="B1423" i="1"/>
  <c r="B1887" i="1"/>
  <c r="A2182" i="1"/>
  <c r="A2020" i="1"/>
  <c r="B1306" i="1"/>
  <c r="B1962" i="1"/>
  <c r="B1869" i="1"/>
  <c r="B1881" i="1"/>
  <c r="B1486" i="1"/>
  <c r="B1889" i="1"/>
  <c r="A2204" i="1"/>
  <c r="B1717" i="1"/>
  <c r="A1468" i="1"/>
  <c r="A1336" i="1"/>
  <c r="B1693" i="1"/>
  <c r="A2109" i="1"/>
  <c r="A1583" i="1"/>
  <c r="B2128" i="1"/>
  <c r="A1355" i="1"/>
  <c r="A1990" i="1"/>
  <c r="A1529" i="1"/>
  <c r="B1719" i="1"/>
  <c r="A2116" i="1"/>
  <c r="B1560" i="1"/>
  <c r="B1549" i="1"/>
  <c r="B1585" i="1"/>
  <c r="A1795" i="1"/>
  <c r="B1167" i="1"/>
  <c r="A1917" i="1"/>
  <c r="B1890" i="1"/>
  <c r="A2070" i="1"/>
  <c r="B1277" i="1"/>
  <c r="A1070" i="1"/>
  <c r="B1778" i="1"/>
  <c r="A1403" i="1"/>
  <c r="A1784" i="1"/>
  <c r="A1445" i="1"/>
  <c r="A1831" i="1"/>
  <c r="B1641" i="1"/>
  <c r="A1973" i="1"/>
  <c r="A1312" i="1"/>
  <c r="B1050" i="1"/>
  <c r="A1220" i="1"/>
  <c r="B1404" i="1"/>
  <c r="B1974" i="1"/>
  <c r="B1441" i="1"/>
  <c r="B1789" i="1"/>
  <c r="B1773" i="1"/>
  <c r="B2002" i="1"/>
  <c r="B1388" i="1"/>
  <c r="B2017" i="1"/>
  <c r="B1267" i="1"/>
  <c r="A1876" i="1"/>
  <c r="A1576" i="1"/>
  <c r="B1150" i="1"/>
  <c r="A1962" i="1"/>
  <c r="B1899" i="1"/>
  <c r="A1525" i="1"/>
  <c r="B1451" i="1"/>
  <c r="B1822" i="1"/>
  <c r="A1641" i="1"/>
  <c r="B1456" i="1"/>
  <c r="B2067" i="1"/>
  <c r="A1519" i="1"/>
  <c r="B1405" i="1"/>
  <c r="A1907" i="1"/>
  <c r="A1413" i="1"/>
  <c r="B1839" i="1"/>
  <c r="A1354" i="1"/>
  <c r="A1677" i="1"/>
  <c r="A1043" i="1"/>
  <c r="A1313" i="1"/>
  <c r="A1993" i="1"/>
  <c r="B1110" i="1"/>
  <c r="A1946" i="1"/>
  <c r="B2092" i="1"/>
  <c r="B1769" i="1"/>
  <c r="A1518" i="1"/>
  <c r="B1734" i="1"/>
  <c r="A1912" i="1"/>
  <c r="B1079" i="1"/>
  <c r="A1168" i="1"/>
  <c r="B1696" i="1"/>
  <c r="A1494" i="1"/>
  <c r="A1528" i="1"/>
  <c r="A1848" i="1"/>
  <c r="A1460" i="1"/>
  <c r="B1622" i="1"/>
  <c r="A1690" i="1"/>
  <c r="B1527" i="1"/>
  <c r="A1855" i="1"/>
  <c r="A2094" i="1"/>
  <c r="A1967" i="1"/>
  <c r="A1491" i="1"/>
  <c r="B1969" i="1"/>
  <c r="B1702" i="1"/>
  <c r="B1231" i="1"/>
  <c r="A1223" i="1"/>
  <c r="A1987" i="1"/>
  <c r="B1927" i="1"/>
  <c r="A1660" i="1"/>
  <c r="A2189" i="1"/>
  <c r="B1893" i="1"/>
  <c r="B1632" i="1"/>
  <c r="B2083" i="1"/>
  <c r="B1721" i="1"/>
  <c r="A2002" i="1"/>
  <c r="A1882" i="1"/>
  <c r="A1552" i="1"/>
  <c r="B1432" i="1"/>
  <c r="A1952" i="1"/>
  <c r="B1955" i="1"/>
  <c r="A1119" i="1"/>
  <c r="B1824" i="1"/>
  <c r="B1181" i="1"/>
  <c r="B2116" i="1"/>
  <c r="A1676" i="1"/>
  <c r="A1290" i="1"/>
  <c r="B1452" i="1"/>
  <c r="B1176" i="1"/>
  <c r="A1376" i="1"/>
  <c r="A1023" i="1"/>
  <c r="B1812" i="1"/>
  <c r="B1445" i="1"/>
  <c r="A1299" i="1"/>
  <c r="B1278" i="1"/>
  <c r="B1692" i="1"/>
  <c r="A1849" i="1"/>
  <c r="B2171" i="1"/>
  <c r="B1288" i="1"/>
  <c r="B1127" i="1"/>
  <c r="B1534" i="1"/>
  <c r="A1073" i="1"/>
  <c r="A1966" i="1"/>
  <c r="A1431" i="1"/>
  <c r="A1467" i="1"/>
  <c r="B1705" i="1"/>
  <c r="B1667" i="1"/>
  <c r="A1598" i="1"/>
  <c r="A2047" i="1"/>
  <c r="B2090" i="1"/>
  <c r="B1862" i="1"/>
  <c r="B1414" i="1"/>
  <c r="A1340" i="1"/>
  <c r="A2121" i="1"/>
  <c r="B1048" i="1"/>
  <c r="B1841" i="1"/>
  <c r="B1704" i="1"/>
  <c r="A2167" i="1"/>
  <c r="A1551" i="1"/>
  <c r="B1575" i="1"/>
  <c r="B1635" i="1"/>
  <c r="A1416" i="1"/>
  <c r="A1169" i="1"/>
  <c r="B1360" i="1"/>
  <c r="A1069" i="1"/>
  <c r="B2054" i="1"/>
  <c r="B1141" i="1"/>
  <c r="B1700" i="1"/>
  <c r="B1447" i="1"/>
  <c r="B1940" i="1"/>
  <c r="B1132" i="1"/>
  <c r="A1757" i="1"/>
  <c r="A1565" i="1"/>
  <c r="B1295" i="1"/>
  <c r="B1920" i="1"/>
  <c r="A1520" i="1"/>
  <c r="A1985" i="1"/>
  <c r="A2080" i="1"/>
  <c r="A2181" i="1"/>
  <c r="B1694" i="1"/>
  <c r="B1142" i="1"/>
  <c r="A2105" i="1"/>
  <c r="A1561" i="1"/>
  <c r="B2078" i="1"/>
  <c r="B1658" i="1"/>
  <c r="B1566" i="1"/>
  <c r="B1366" i="1"/>
  <c r="B2037" i="1"/>
  <c r="B1850" i="1"/>
  <c r="B1241" i="1"/>
  <c r="A1162" i="1"/>
  <c r="A1523" i="1"/>
  <c r="B1206" i="1"/>
  <c r="B2172" i="1"/>
  <c r="B1482" i="1"/>
  <c r="B1042" i="1"/>
  <c r="B1521" i="1"/>
  <c r="B1512" i="1"/>
  <c r="B1828" i="1"/>
  <c r="B1024" i="1"/>
  <c r="A2202" i="1"/>
  <c r="B1660" i="1"/>
  <c r="A1273" i="1"/>
  <c r="B2165" i="1"/>
  <c r="B1998" i="1"/>
  <c r="A1786" i="1"/>
  <c r="B1723" i="1"/>
  <c r="A2188" i="1"/>
  <c r="B1996" i="1"/>
  <c r="A1351" i="1"/>
  <c r="A1594" i="1"/>
  <c r="B1695" i="1"/>
  <c r="B1261" i="1"/>
  <c r="A1732" i="1"/>
  <c r="B1332" i="1"/>
  <c r="A1853" i="1"/>
  <c r="B2070" i="1"/>
  <c r="A1453" i="1"/>
  <c r="A1201" i="1"/>
  <c r="B1185" i="1"/>
  <c r="B1390" i="1"/>
  <c r="A1138" i="1"/>
  <c r="B1397" i="1"/>
  <c r="B1235" i="1"/>
  <c r="A1361" i="1"/>
  <c r="B1550" i="1"/>
  <c r="A1827" i="1"/>
  <c r="B1505" i="1"/>
  <c r="A1089" i="1"/>
  <c r="A1449" i="1"/>
  <c r="A1065" i="1"/>
  <c r="B1875" i="1"/>
  <c r="A1022" i="1"/>
  <c r="B1406" i="1"/>
  <c r="A2183" i="1"/>
  <c r="A2038" i="1"/>
  <c r="B1326" i="1"/>
  <c r="B1037" i="1"/>
  <c r="B1319" i="1"/>
  <c r="B1111" i="1"/>
  <c r="A1524" i="1"/>
  <c r="B1427" i="1"/>
  <c r="A1179" i="1"/>
  <c r="A1479" i="1"/>
  <c r="B1139" i="1"/>
  <c r="B1068" i="1"/>
  <c r="A1310" i="1"/>
  <c r="B2159" i="1"/>
  <c r="B1363" i="1"/>
  <c r="A1342" i="1"/>
  <c r="A1963" i="1"/>
  <c r="A1412" i="1"/>
  <c r="A1056" i="1"/>
  <c r="B1154" i="1"/>
  <c r="B1313" i="1"/>
  <c r="A1131" i="1"/>
  <c r="B1135" i="1"/>
  <c r="A2144" i="1"/>
  <c r="A1058" i="1"/>
  <c r="B1314" i="1"/>
  <c r="A1050" i="1"/>
  <c r="A1634" i="1"/>
  <c r="B1299" i="1"/>
  <c r="B1570" i="1"/>
  <c r="B1080" i="1"/>
  <c r="A2108" i="1"/>
  <c r="B1410" i="1"/>
  <c r="B1495" i="1"/>
  <c r="A1444" i="1"/>
  <c r="B1365" i="1"/>
  <c r="B1071" i="1"/>
  <c r="A1372" i="1"/>
  <c r="A1712" i="1"/>
  <c r="B1043" i="1"/>
  <c r="B1403" i="1"/>
  <c r="B2099" i="1"/>
  <c r="A1500" i="1"/>
  <c r="A1711" i="1"/>
  <c r="A1742" i="1"/>
  <c r="A1875" i="1"/>
  <c r="B1874" i="1"/>
  <c r="B1714" i="1"/>
  <c r="B1211" i="1"/>
  <c r="B2173" i="1"/>
  <c r="A1261" i="1"/>
  <c r="A2081" i="1"/>
  <c r="B1413" i="1"/>
  <c r="A1260" i="1"/>
  <c r="A2054" i="1"/>
  <c r="B2138" i="1"/>
  <c r="A2072" i="1"/>
  <c r="A1285" i="1"/>
  <c r="A1139" i="1"/>
  <c r="B1725" i="1"/>
  <c r="B1377" i="1"/>
  <c r="B1260" i="1"/>
  <c r="B1227" i="1"/>
  <c r="B1741" i="1"/>
  <c r="B1475" i="1"/>
  <c r="A1254" i="1"/>
  <c r="B1657" i="1"/>
  <c r="A2170" i="1"/>
  <c r="A1031" i="1"/>
  <c r="B1122" i="1"/>
  <c r="A2176" i="1"/>
  <c r="B1591" i="1"/>
  <c r="A1116" i="1"/>
  <c r="B1256" i="1"/>
  <c r="A1926" i="1"/>
  <c r="A2023" i="1"/>
  <c r="B1349" i="1"/>
  <c r="A1539" i="1"/>
  <c r="B1220" i="1"/>
  <c r="B2181" i="1"/>
  <c r="B2059" i="1"/>
  <c r="B1513" i="1"/>
  <c r="A2026" i="1"/>
  <c r="B1327" i="1"/>
  <c r="A1384" i="1"/>
  <c r="A2083" i="1"/>
  <c r="A1328" i="1"/>
  <c r="B2166" i="1"/>
  <c r="A1163" i="1"/>
  <c r="B1121" i="1"/>
  <c r="A1371" i="1"/>
  <c r="A1353" i="1"/>
  <c r="A1387" i="1"/>
  <c r="B1543" i="1"/>
  <c r="B1145" i="1"/>
  <c r="B1210" i="1"/>
  <c r="B1985" i="1"/>
  <c r="B1671" i="1"/>
  <c r="A1344" i="1"/>
  <c r="A1957" i="1"/>
  <c r="A1650" i="1"/>
  <c r="B1143" i="1"/>
  <c r="A2092" i="1"/>
  <c r="B2084" i="1"/>
  <c r="B1236" i="1"/>
  <c r="B1265" i="1"/>
  <c r="A1363" i="1"/>
  <c r="B1763" i="1"/>
  <c r="A1034" i="1"/>
  <c r="A1208" i="1"/>
  <c r="B1296" i="1"/>
  <c r="A1790" i="1"/>
  <c r="B1240" i="1"/>
  <c r="B1232" i="1"/>
  <c r="B2077" i="1"/>
  <c r="B1117" i="1"/>
  <c r="B1718" i="1"/>
  <c r="A1919" i="1"/>
  <c r="A1324" i="1"/>
  <c r="A1114" i="1"/>
  <c r="B1116" i="1"/>
  <c r="B1948" i="1"/>
  <c r="B1539" i="1"/>
  <c r="A1358" i="1"/>
  <c r="A1761" i="1"/>
  <c r="B1357" i="1"/>
  <c r="B1827" i="1"/>
  <c r="A1098" i="1"/>
  <c r="B1262" i="1"/>
  <c r="A1364" i="1"/>
  <c r="B1069" i="1"/>
  <c r="B1128" i="1"/>
  <c r="A1662" i="1"/>
  <c r="A1509" i="1"/>
  <c r="B1281" i="1"/>
  <c r="A1486" i="1"/>
  <c r="A1316" i="1"/>
  <c r="B1112" i="1"/>
  <c r="A2113" i="1"/>
  <c r="A1147" i="1"/>
  <c r="A1443" i="1"/>
  <c r="A1958" i="1"/>
  <c r="B1334" i="1"/>
  <c r="B1435" i="1"/>
  <c r="A1750" i="1"/>
  <c r="A1216" i="1"/>
  <c r="B1395" i="1"/>
  <c r="A1682" i="1"/>
  <c r="B2126" i="1"/>
  <c r="A1394" i="1"/>
  <c r="A1240" i="1"/>
  <c r="B2120" i="1"/>
  <c r="B1877" i="1"/>
  <c r="B1315" i="1"/>
  <c r="A1714" i="1"/>
  <c r="A1564" i="1"/>
  <c r="B1683" i="1"/>
  <c r="B1860" i="1"/>
  <c r="B1323" i="1"/>
  <c r="B1746" i="1"/>
  <c r="A1194" i="1"/>
  <c r="B1378" i="1"/>
  <c r="A1228" i="1"/>
  <c r="A1739" i="1"/>
  <c r="A1883" i="1"/>
  <c r="B1963" i="1"/>
  <c r="A2163" i="1"/>
  <c r="A1708" i="1"/>
  <c r="B1783" i="1"/>
  <c r="A1195" i="1"/>
  <c r="A1155" i="1"/>
  <c r="B1650" i="1"/>
  <c r="A2086" i="1"/>
  <c r="A2197" i="1"/>
  <c r="A1398" i="1"/>
  <c r="A1109" i="1"/>
  <c r="A2048" i="1"/>
  <c r="B1158" i="1"/>
  <c r="B1888" i="1"/>
  <c r="A1720" i="1"/>
  <c r="B1047" i="1"/>
  <c r="B1872" i="1"/>
  <c r="B1067" i="1"/>
  <c r="B1922" i="1"/>
  <c r="B1289" i="1"/>
  <c r="B1794" i="1"/>
  <c r="A1747" i="1"/>
  <c r="B1649" i="1"/>
  <c r="A1026" i="1"/>
  <c r="A1852" i="1"/>
  <c r="B1257" i="1"/>
  <c r="A1209" i="1"/>
  <c r="A1083" i="1"/>
  <c r="A1637" i="1"/>
  <c r="B1039" i="1"/>
  <c r="B1821" i="1"/>
  <c r="A1703" i="1"/>
  <c r="A1845" i="1"/>
  <c r="A2010" i="1"/>
  <c r="B2201" i="1"/>
  <c r="A1382" i="1"/>
  <c r="A1627" i="1"/>
  <c r="A2053" i="1"/>
  <c r="B1364" i="1"/>
  <c r="A1242" i="1"/>
  <c r="A1249" i="1"/>
  <c r="B1837" i="1"/>
  <c r="B1429" i="1"/>
  <c r="A1752" i="1"/>
  <c r="B2178" i="1"/>
  <c r="B1343" i="1"/>
  <c r="B1576" i="1"/>
  <c r="B1951" i="1"/>
  <c r="B1608" i="1"/>
  <c r="B1709" i="1"/>
  <c r="A1559" i="1"/>
  <c r="B1910" i="1"/>
  <c r="A1094" i="1"/>
  <c r="B2198" i="1"/>
  <c r="B1385" i="1"/>
  <c r="A1192" i="1"/>
  <c r="B1483" i="1"/>
  <c r="B1056" i="1"/>
  <c r="B1374" i="1"/>
  <c r="A1343" i="1"/>
  <c r="B1371" i="1"/>
  <c r="A2156" i="1"/>
  <c r="A1378" i="1"/>
  <c r="A1719" i="1"/>
  <c r="B1569" i="1"/>
  <c r="B1611" i="1"/>
  <c r="B1610" i="1"/>
  <c r="A1393" i="1"/>
  <c r="A1510" i="1"/>
  <c r="B1353" i="1"/>
  <c r="B1086" i="1"/>
  <c r="A1280" i="1"/>
  <c r="B1701" i="1"/>
  <c r="A1805" i="1"/>
  <c r="B1330" i="1"/>
  <c r="B1986" i="1"/>
  <c r="B1245" i="1"/>
  <c r="A1165" i="1"/>
  <c r="A1869" i="1"/>
  <c r="A1175" i="1"/>
  <c r="A1999" i="1"/>
  <c r="A2030" i="1"/>
  <c r="B1582" i="1"/>
  <c r="A1341" i="1"/>
  <c r="B1351" i="1"/>
  <c r="B1411" i="1"/>
  <c r="B2109" i="1"/>
  <c r="B1624" i="1"/>
  <c r="B2146" i="1"/>
  <c r="B2204" i="1"/>
  <c r="A2148" i="1"/>
  <c r="A1381" i="1"/>
  <c r="B1642" i="1"/>
  <c r="A1321" i="1"/>
  <c r="B1044" i="1"/>
  <c r="A1103" i="1"/>
  <c r="A2153" i="1"/>
  <c r="B2024" i="1"/>
  <c r="B1358" i="1"/>
  <c r="B1747" i="1"/>
  <c r="A1080" i="1"/>
  <c r="A1806" i="1"/>
  <c r="B1083" i="1"/>
  <c r="B1973" i="1"/>
  <c r="A1558" i="1"/>
  <c r="B1562" i="1"/>
  <c r="B1078" i="1"/>
  <c r="B1431" i="1"/>
  <c r="B1035" i="1"/>
  <c r="A1360" i="1"/>
  <c r="A1172" i="1"/>
  <c r="B2125" i="1"/>
  <c r="B1708" i="1"/>
  <c r="A1213" i="1"/>
  <c r="B1530" i="1"/>
  <c r="A1766" i="1"/>
  <c r="A1998" i="1"/>
  <c r="A2024" i="1"/>
  <c r="B1640" i="1"/>
  <c r="B1525" i="1"/>
  <c r="B1798" i="1"/>
  <c r="B2082" i="1"/>
  <c r="A2034" i="1"/>
  <c r="B1643" i="1"/>
  <c r="A1303" i="1"/>
  <c r="B1638" i="1"/>
  <c r="A1256" i="1"/>
  <c r="A1452" i="1"/>
  <c r="A2051" i="1"/>
  <c r="A1251" i="1"/>
  <c r="B1673" i="1"/>
  <c r="B1106" i="1"/>
  <c r="B1928" i="1"/>
  <c r="A1782" i="1"/>
  <c r="B1678" i="1"/>
  <c r="B1279" i="1"/>
  <c r="A1908" i="1"/>
  <c r="A2115" i="1"/>
  <c r="A1474" i="1"/>
  <c r="A1800" i="1"/>
  <c r="A1414" i="1"/>
  <c r="A1451" i="1"/>
  <c r="A2178" i="1"/>
  <c r="A1435" i="1"/>
  <c r="A1818" i="1"/>
  <c r="A2166" i="1"/>
  <c r="B1916" i="1"/>
  <c r="A1729" i="1"/>
  <c r="B1939" i="1"/>
  <c r="A1745" i="1"/>
  <c r="A1696" i="1"/>
  <c r="B2148" i="1"/>
  <c r="B1663" i="1"/>
  <c r="A2095" i="1"/>
  <c r="A1153" i="1"/>
  <c r="A1418" i="1"/>
  <c r="A1889" i="1"/>
  <c r="B1731" i="1"/>
  <c r="A1527" i="1"/>
  <c r="A1442" i="1"/>
  <c r="A1267" i="1"/>
  <c r="A1225" i="1"/>
  <c r="B1384" i="1"/>
  <c r="A2141" i="1"/>
  <c r="A1501" i="1"/>
  <c r="B1592" i="1"/>
  <c r="B1579" i="1"/>
  <c r="B1757" i="1"/>
  <c r="A1945" i="1"/>
  <c r="A1421" i="1"/>
  <c r="B1075" i="1"/>
  <c r="B1811" i="1"/>
  <c r="B1125" i="1"/>
  <c r="B1868" i="1"/>
  <c r="A1337" i="1"/>
  <c r="B1814" i="1"/>
  <c r="B1179" i="1"/>
  <c r="B2046" i="1"/>
  <c r="B1833" i="1"/>
  <c r="B1926" i="1"/>
  <c r="A1628" i="1"/>
  <c r="B1691" i="1"/>
  <c r="B1329" i="1"/>
  <c r="A2085" i="1"/>
  <c r="B1565" i="1"/>
  <c r="A1537" i="1"/>
  <c r="A1196" i="1"/>
  <c r="B1103" i="1"/>
  <c r="A1657" i="1"/>
  <c r="A1617" i="1"/>
  <c r="B1865" i="1"/>
  <c r="B1945" i="1"/>
  <c r="A2168" i="1"/>
  <c r="A1706" i="1"/>
  <c r="B1400" i="1"/>
  <c r="A1592" i="1"/>
  <c r="B1904" i="1"/>
  <c r="A1331" i="1"/>
  <c r="A1571" i="1"/>
  <c r="B2073" i="1"/>
  <c r="A1897" i="1"/>
  <c r="A2098" i="1"/>
  <c r="B1450" i="1"/>
  <c r="B1520" i="1"/>
  <c r="A1968" i="1"/>
  <c r="B2129" i="1"/>
  <c r="B2068" i="1"/>
  <c r="B1626" i="1"/>
  <c r="A1722" i="1"/>
  <c r="B2080" i="1"/>
  <c r="B1942" i="1"/>
  <c r="A1976" i="1"/>
  <c r="A1718" i="1"/>
  <c r="A1156" i="1"/>
  <c r="A1214" i="1"/>
  <c r="A1810" i="1"/>
  <c r="A1174" i="1"/>
  <c r="A2062" i="1"/>
  <c r="A1820" i="1"/>
  <c r="A1286" i="1"/>
  <c r="A1365" i="1"/>
  <c r="A1532" i="1"/>
  <c r="B2187" i="1"/>
  <c r="A1226" i="1"/>
  <c r="A1589" i="1"/>
  <c r="B2200" i="1"/>
  <c r="A2009" i="1"/>
  <c r="A1954" i="1"/>
  <c r="A1899" i="1"/>
  <c r="A1531" i="1"/>
  <c r="B1188" i="1"/>
  <c r="B1845" i="1"/>
  <c r="B2189" i="1"/>
  <c r="B2177" i="1"/>
  <c r="B1834" i="1"/>
  <c r="B2057" i="1"/>
  <c r="B1674" i="1"/>
  <c r="A2203" i="1"/>
  <c r="A1048" i="1"/>
  <c r="A1498" i="1"/>
  <c r="A1828" i="1"/>
  <c r="B1225" i="1"/>
  <c r="A2157" i="1"/>
  <c r="B1968" i="1"/>
  <c r="A1538" i="1"/>
  <c r="A2068" i="1"/>
  <c r="A1473" i="1"/>
  <c r="A1409" i="1"/>
  <c r="A2069" i="1"/>
  <c r="A1542" i="1"/>
  <c r="A1667" i="1"/>
  <c r="A1265" i="1"/>
  <c r="B1597" i="1"/>
  <c r="B1248" i="1"/>
  <c r="A1624" i="1"/>
  <c r="B1302" i="1"/>
  <c r="B1189" i="1"/>
  <c r="A1941" i="1"/>
  <c r="A1402" i="1"/>
  <c r="B1781" i="1"/>
  <c r="B1699" i="1"/>
  <c r="B1399" i="1"/>
  <c r="B1509" i="1"/>
  <c r="A1207" i="1"/>
  <c r="B1568" i="1"/>
  <c r="B1960" i="1"/>
  <c r="A1136" i="1"/>
  <c r="A1258" i="1"/>
  <c r="A1326" i="1"/>
  <c r="A2122" i="1"/>
  <c r="A1454" i="1"/>
  <c r="B1580" i="1"/>
  <c r="B2055" i="1"/>
  <c r="B1947" i="1"/>
  <c r="B1461" i="1"/>
  <c r="A1809" i="1"/>
  <c r="B1148" i="1"/>
  <c r="B1344" i="1"/>
  <c r="A1710" i="1"/>
  <c r="B2023" i="1"/>
  <c r="A1521" i="1"/>
  <c r="B1186" i="1"/>
  <c r="B1736" i="1"/>
  <c r="B1298" i="1"/>
  <c r="B1095" i="1"/>
  <c r="A1404" i="1"/>
  <c r="B1706" i="1"/>
  <c r="A1219" i="1"/>
  <c r="A2025" i="1"/>
  <c r="A1164" i="1"/>
  <c r="A1187" i="1"/>
  <c r="B1194" i="1"/>
  <c r="B1229" i="1"/>
  <c r="B2139" i="1"/>
  <c r="A1263" i="1"/>
  <c r="A1106" i="1"/>
  <c r="A1184" i="1"/>
  <c r="A1862" i="1"/>
  <c r="B1688" i="1"/>
  <c r="A2001" i="1"/>
  <c r="B1616" i="1"/>
  <c r="A1626" i="1"/>
  <c r="A1377" i="1"/>
  <c r="B1809" i="1"/>
  <c r="B1073" i="1"/>
  <c r="A1775" i="1"/>
  <c r="B1846" i="1"/>
  <c r="A1197" i="1"/>
  <c r="B1583" i="1"/>
  <c r="A1792" i="1"/>
  <c r="B2056" i="1"/>
  <c r="A1274" i="1"/>
  <c r="A1971" i="1"/>
  <c r="B2049" i="1"/>
  <c r="A1693" i="1"/>
  <c r="B1166" i="1"/>
  <c r="A2123" i="1"/>
  <c r="A1672" i="1"/>
  <c r="B1561" i="1"/>
  <c r="B1204" i="1"/>
  <c r="A2135" i="1"/>
  <c r="A1053" i="1"/>
  <c r="B1328" i="1"/>
  <c r="B1022" i="1"/>
  <c r="A2196" i="1"/>
  <c r="A1643" i="1"/>
  <c r="A1239" i="1"/>
  <c r="B1931" i="1"/>
  <c r="B1223" i="1"/>
  <c r="A1477" i="1"/>
  <c r="A1415" i="1"/>
  <c r="A1281" i="1"/>
  <c r="B2193" i="1"/>
  <c r="A1054" i="1"/>
  <c r="B1755" i="1"/>
  <c r="A1629" i="1"/>
  <c r="A1717" i="1"/>
  <c r="A1555" i="1"/>
  <c r="A1642" i="1"/>
  <c r="A1462" i="1"/>
  <c r="A1301" i="1"/>
  <c r="A1159" i="1"/>
  <c r="B2151" i="1"/>
  <c r="A1927" i="1"/>
  <c r="B1386" i="1"/>
  <c r="B1546" i="1"/>
  <c r="B1753" i="1"/>
  <c r="B1989" i="1"/>
  <c r="B1469" i="1"/>
  <c r="A1686" i="1"/>
  <c r="B1370" i="1"/>
  <c r="B1244" i="1"/>
  <c r="A1101" i="1"/>
  <c r="B1198" i="1"/>
  <c r="A1045" i="1"/>
  <c r="A1625" i="1"/>
  <c r="A1224" i="1"/>
  <c r="A1141" i="1"/>
  <c r="B1885" i="1"/>
  <c r="A2097" i="1"/>
  <c r="A2099" i="1"/>
  <c r="A1856" i="1"/>
  <c r="A2057" i="1"/>
  <c r="B2143" i="1"/>
  <c r="A2045" i="1"/>
  <c r="B1444" i="1"/>
  <c r="A1543" i="1"/>
  <c r="A1709" i="1"/>
  <c r="B1745" i="1"/>
  <c r="A1774" i="1"/>
  <c r="B1858" i="1"/>
  <c r="A1771" i="1"/>
  <c r="A2012" i="1"/>
  <c r="A1798" i="1"/>
  <c r="A2028" i="1"/>
  <c r="B1954" i="1"/>
  <c r="B1489" i="1"/>
  <c r="B2121" i="1"/>
  <c r="A2205" i="1"/>
  <c r="A2037" i="1"/>
  <c r="B1903" i="1"/>
  <c r="A1850" i="1"/>
  <c r="B2065" i="1"/>
  <c r="B1917" i="1"/>
  <c r="A1146" i="1"/>
  <c r="A1859" i="1"/>
  <c r="A1871" i="1"/>
  <c r="A1943" i="1"/>
  <c r="A1923" i="1"/>
  <c r="A1618" i="1"/>
  <c r="B1603" i="1"/>
  <c r="B1990" i="1"/>
  <c r="B1876" i="1"/>
  <c r="A1545" i="1"/>
  <c r="B1861" i="1"/>
  <c r="A1632" i="1"/>
  <c r="B1744" i="1"/>
  <c r="A2035" i="1"/>
  <c r="A1293" i="1"/>
  <c r="B1434" i="1"/>
  <c r="B2112" i="1"/>
  <c r="B2051" i="1"/>
  <c r="B1322" i="1"/>
  <c r="A2114" i="1"/>
  <c r="A1735" i="1"/>
  <c r="B1508" i="1"/>
  <c r="B1242" i="1"/>
  <c r="A1685" i="1"/>
  <c r="A1671" i="1"/>
  <c r="A1769" i="1"/>
  <c r="B2142" i="1"/>
  <c r="B2113" i="1"/>
  <c r="A2056" i="1"/>
  <c r="B1030" i="1"/>
  <c r="B1053" i="1"/>
  <c r="B1183" i="1"/>
  <c r="A2154" i="1"/>
  <c r="B1097" i="1"/>
  <c r="B1669" i="1"/>
  <c r="A2066" i="1"/>
  <c r="B2100" i="1"/>
  <c r="B2040" i="1"/>
  <c r="A1548" i="1"/>
  <c r="B1325" i="1"/>
  <c r="B2061" i="1"/>
  <c r="A1513" i="1"/>
  <c r="A1992" i="1"/>
  <c r="A2192" i="1"/>
  <c r="A1191" i="1"/>
  <c r="A1673" i="1"/>
  <c r="A1315" i="1"/>
  <c r="B2186" i="1"/>
  <c r="A1481" i="1"/>
  <c r="B1882" i="1"/>
  <c r="A1198" i="1"/>
  <c r="B1392" i="1"/>
  <c r="B1173" i="1"/>
  <c r="A1425" i="1"/>
  <c r="B1670" i="1"/>
  <c r="B1553" i="1"/>
  <c r="B1438" i="1"/>
  <c r="A2049" i="1"/>
  <c r="B1523" i="1"/>
  <c r="B1276" i="1"/>
  <c r="B1620" i="1"/>
  <c r="B1063" i="1"/>
  <c r="B2085" i="1"/>
  <c r="A1244" i="1"/>
  <c r="B1424" i="1"/>
  <c r="A1243" i="1"/>
  <c r="A1296" i="1"/>
  <c r="A2125" i="1"/>
  <c r="B1538" i="1"/>
  <c r="A1093" i="1"/>
  <c r="A1450" i="1"/>
  <c r="B1126" i="1"/>
  <c r="A2064" i="1"/>
  <c r="B1254" i="1"/>
  <c r="B1499" i="1"/>
  <c r="A1687" i="1"/>
  <c r="A1063" i="1"/>
  <c r="A2172" i="1"/>
  <c r="B1336" i="1"/>
  <c r="B2153" i="1"/>
  <c r="A2140" i="1"/>
  <c r="B1935" i="1"/>
  <c r="B1485" i="1"/>
  <c r="B1637" i="1"/>
  <c r="B1466" i="1"/>
  <c r="A1707" i="1"/>
  <c r="A2014" i="1"/>
  <c r="A2065" i="1"/>
  <c r="B2157" i="1"/>
  <c r="A1700" i="1"/>
  <c r="B2134" i="1"/>
  <c r="B1163" i="1"/>
  <c r="A1517" i="1"/>
  <c r="B1752" i="1"/>
  <c r="A1888" i="1"/>
  <c r="B1202" i="1"/>
  <c r="A2042" i="1"/>
  <c r="A1297" i="1"/>
  <c r="B1218" i="1"/>
  <c r="B1342" i="1"/>
  <c r="B1437" i="1"/>
  <c r="A1060" i="1"/>
  <c r="A1397" i="1"/>
  <c r="A1307" i="1"/>
  <c r="B1057" i="1"/>
  <c r="A2151" i="1"/>
  <c r="A1091" i="1"/>
  <c r="B1375" i="1"/>
  <c r="B1977" i="1"/>
  <c r="A1395" i="1"/>
  <c r="B1023" i="1"/>
  <c r="A1150" i="1"/>
  <c r="A1649" i="1"/>
  <c r="A1733" i="1"/>
  <c r="A1787" i="1"/>
  <c r="B1200" i="1"/>
  <c r="B1970" i="1"/>
  <c r="B1052" i="1"/>
  <c r="A1189" i="1"/>
  <c r="B1228" i="1"/>
  <c r="A1788" i="1"/>
  <c r="B1422" i="1"/>
  <c r="A1272" i="1"/>
  <c r="B2170" i="1"/>
  <c r="B1382" i="1"/>
  <c r="B1237" i="1"/>
  <c r="B1685" i="1"/>
  <c r="B2069" i="1"/>
  <c r="B1698" i="1"/>
  <c r="A1715" i="1"/>
  <c r="A1253" i="1"/>
  <c r="A1861" i="1"/>
  <c r="A1391" i="1"/>
  <c r="A1096" i="1"/>
  <c r="B1151" i="1"/>
  <c r="A1157" i="1"/>
  <c r="B1419" i="1"/>
  <c r="B1710" i="1"/>
  <c r="B1222" i="1"/>
  <c r="A1463" i="1"/>
  <c r="B2096" i="1"/>
  <c r="B2030" i="1"/>
  <c r="B1547" i="1"/>
  <c r="B1555" i="1"/>
  <c r="B1656" i="1"/>
  <c r="B2058" i="1"/>
  <c r="B1294" i="1"/>
  <c r="A1420" i="1"/>
  <c r="A1942" i="1"/>
  <c r="B1269" i="1"/>
  <c r="B1563" i="1"/>
  <c r="B1601" i="1"/>
  <c r="B1027" i="1"/>
  <c r="A1937" i="1"/>
  <c r="B1064" i="1"/>
  <c r="A1461" i="1"/>
  <c r="A2022" i="1"/>
  <c r="A1052" i="1"/>
  <c r="A1322" i="1"/>
  <c r="B1383" i="1"/>
  <c r="B2021" i="1"/>
  <c r="A1339" i="1"/>
  <c r="B1559" i="1"/>
  <c r="A1568" i="1"/>
  <c r="B1590" i="1"/>
  <c r="B2107" i="1"/>
  <c r="B1140" i="1"/>
  <c r="B1659" i="1"/>
  <c r="A1118" i="1"/>
  <c r="B1264" i="1"/>
  <c r="A1702" i="1"/>
  <c r="A1915" i="1"/>
  <c r="B1494" i="1"/>
  <c r="B2089" i="1"/>
  <c r="B1169" i="1"/>
  <c r="B2004" i="1"/>
  <c r="B2032" i="1"/>
  <c r="B1766" i="1"/>
  <c r="B1938" i="1"/>
  <c r="B1581" i="1"/>
  <c r="B2136" i="1"/>
  <c r="A1663" i="1"/>
  <c r="B1654" i="1"/>
  <c r="A2195" i="1"/>
  <c r="B1195" i="1"/>
  <c r="B2062" i="1"/>
  <c r="B2185" i="1"/>
  <c r="A1544" i="1"/>
  <c r="B2188" i="1"/>
  <c r="B2130" i="1"/>
  <c r="A2185" i="1"/>
  <c r="A1600" i="1"/>
  <c r="B2147" i="1"/>
  <c r="B1623" i="1"/>
  <c r="B1478" i="1"/>
  <c r="A1257" i="1"/>
  <c r="A1478" i="1"/>
  <c r="A2084" i="1"/>
  <c r="B1059" i="1"/>
  <c r="B1049" i="1"/>
  <c r="A1573" i="1"/>
  <c r="B1421" i="1"/>
  <c r="A1284" i="1"/>
  <c r="A1347" i="1"/>
  <c r="B1751" i="1"/>
  <c r="B1843" i="1"/>
  <c r="A1345" i="1"/>
  <c r="A1160" i="1"/>
  <c r="B1613" i="1"/>
  <c r="B1870" i="1"/>
  <c r="B1915" i="1"/>
  <c r="A1644" i="1"/>
  <c r="A1062" i="1"/>
  <c r="A1812" i="1"/>
  <c r="A1730" i="1"/>
  <c r="A1434" i="1"/>
  <c r="B1894" i="1"/>
  <c r="B2124" i="1"/>
  <c r="B1293" i="1"/>
  <c r="A1068" i="1"/>
  <c r="A2063" i="1"/>
  <c r="B2038" i="1"/>
  <c r="A1217" i="1"/>
  <c r="B1156" i="1"/>
  <c r="B2197" i="1"/>
  <c r="A1171" i="1"/>
  <c r="B1101" i="1"/>
  <c r="A1176" i="1"/>
  <c r="B1572" i="1"/>
  <c r="A1042" i="1"/>
  <c r="B1130" i="1"/>
  <c r="B1134" i="1"/>
  <c r="A2134" i="1"/>
  <c r="A1440" i="1"/>
  <c r="B1449" i="1"/>
  <c r="A1125" i="1"/>
  <c r="A2179" i="1"/>
  <c r="A1357" i="1"/>
  <c r="A1902" i="1"/>
  <c r="B1930" i="1"/>
  <c r="A2104" i="1"/>
  <c r="A1533" i="1"/>
  <c r="B1201" i="1"/>
  <c r="A1248" i="1"/>
  <c r="B1545" i="1"/>
  <c r="A1071" i="1"/>
  <c r="A1656" i="1"/>
  <c r="A1072" i="1"/>
  <c r="A2052" i="1"/>
  <c r="B1639" i="1"/>
  <c r="B2000" i="1"/>
  <c r="A1107" i="1"/>
  <c r="A1036" i="1"/>
  <c r="B1107" i="1"/>
  <c r="A1309" i="1"/>
  <c r="A1854" i="1"/>
  <c r="A1913" i="1"/>
  <c r="A1496" i="1"/>
  <c r="A1857" i="1"/>
  <c r="A1935" i="1"/>
  <c r="B1680" i="1"/>
  <c r="A1665" i="1"/>
  <c r="B1919" i="1"/>
  <c r="A2100" i="1"/>
  <c r="A1866" i="1"/>
  <c r="A1487" i="1"/>
  <c r="A1047" i="1"/>
  <c r="B1853" i="1"/>
  <c r="B1750" i="1"/>
  <c r="A2067" i="1"/>
  <c r="B1780" i="1"/>
  <c r="A1721" i="1"/>
  <c r="B1791" i="1"/>
  <c r="B1856" i="1"/>
  <c r="A1575" i="1"/>
  <c r="A1407" i="1"/>
  <c r="A2169" i="1"/>
  <c r="A1797" i="1"/>
  <c r="A1306" i="1"/>
  <c r="B2111" i="1"/>
  <c r="B1771" i="1"/>
  <c r="B1799" i="1"/>
  <c r="A1659" i="1"/>
  <c r="A2077" i="1"/>
  <c r="B1473" i="1"/>
  <c r="A1885" i="1"/>
  <c r="B1216" i="1"/>
  <c r="B1720" i="1"/>
  <c r="A1751" i="1"/>
  <c r="A2155" i="1"/>
  <c r="A1035" i="1"/>
  <c r="B1784" i="1"/>
  <c r="B1999" i="1"/>
  <c r="B2152" i="1"/>
  <c r="A1581" i="1"/>
  <c r="A2184" i="1"/>
  <c r="B2114" i="1"/>
  <c r="B1300" i="1"/>
  <c r="B1666" i="1"/>
  <c r="B1831" i="1"/>
  <c r="A1698" i="1"/>
  <c r="A2129" i="1"/>
  <c r="A1233" i="1"/>
  <c r="B1816" i="1"/>
  <c r="A1860" i="1"/>
  <c r="A1408" i="1"/>
  <c r="B1633" i="1"/>
  <c r="A2046" i="1"/>
  <c r="B1109" i="1"/>
  <c r="B1567" i="1"/>
  <c r="B1558" i="1"/>
  <c r="A1692" i="1"/>
  <c r="B2076" i="1"/>
  <c r="A1388" i="1"/>
  <c r="B1813" i="1"/>
  <c r="A2004" i="1"/>
  <c r="B1093" i="1"/>
  <c r="B2010" i="1"/>
  <c r="A1988" i="1"/>
  <c r="B1463" i="1"/>
  <c r="B1321" i="1"/>
  <c r="B1184" i="1"/>
  <c r="B1280" i="1"/>
  <c r="B1212" i="1"/>
  <c r="B1727" i="1"/>
  <c r="A1051" i="1"/>
  <c r="A1753" i="1"/>
  <c r="A1770" i="1"/>
  <c r="B1722" i="1"/>
  <c r="A2019" i="1"/>
  <c r="A1200" i="1"/>
  <c r="A1469" i="1"/>
  <c r="B1339" i="1"/>
  <c r="B1498" i="1"/>
  <c r="B2009" i="1"/>
  <c r="A1075" i="1"/>
  <c r="A1779" i="1"/>
  <c r="B1258" i="1"/>
  <c r="B1908" i="1"/>
  <c r="A1424" i="1"/>
  <c r="A1457" i="1"/>
  <c r="B1376" i="1"/>
  <c r="B1802" i="1"/>
  <c r="B1711" i="1"/>
  <c r="B2149" i="1"/>
  <c r="B1636" i="1"/>
  <c r="A1173" i="1"/>
  <c r="A1675" i="1"/>
  <c r="B1842" i="1"/>
  <c r="A1308" i="1"/>
  <c r="B1352" i="1"/>
  <c r="B1712" i="1"/>
  <c r="A2096" i="1"/>
  <c r="A1654" i="1"/>
  <c r="B1320" i="1"/>
  <c r="A1864" i="1"/>
  <c r="A2058" i="1"/>
  <c r="A1317" i="1"/>
  <c r="B1253" i="1"/>
  <c r="A1534" i="1"/>
  <c r="B1820" i="1"/>
  <c r="A1132" i="1"/>
  <c r="B1510" i="1"/>
  <c r="B1598" i="1"/>
  <c r="A1726" i="1"/>
  <c r="B1676" i="1"/>
  <c r="B1548" i="1"/>
  <c r="A1762" i="1"/>
  <c r="B1605" i="1"/>
  <c r="B1804" i="1"/>
  <c r="B1393" i="1"/>
  <c r="A2143" i="1"/>
  <c r="B1238" i="1"/>
  <c r="B1713" i="1"/>
  <c r="A1601" i="1"/>
  <c r="A1763" i="1"/>
  <c r="A1456" i="1"/>
  <c r="A2174" i="1"/>
  <c r="B1087" i="1"/>
  <c r="A1475" i="1"/>
  <c r="A2050" i="1"/>
  <c r="A1102" i="1"/>
  <c r="B1417" i="1"/>
  <c r="B1627" i="1"/>
  <c r="B1460" i="1"/>
  <c r="B2118" i="1"/>
  <c r="A2162" i="1"/>
  <c r="B1604" i="1"/>
  <c r="B2205" i="1"/>
  <c r="B1761" i="1"/>
  <c r="B1308" i="1"/>
  <c r="A2198" i="1"/>
  <c r="A1448" i="1"/>
  <c r="A1562" i="1"/>
  <c r="A1596" i="1"/>
  <c r="B1415" i="1"/>
  <c r="B1418" i="1"/>
  <c r="B1944" i="1"/>
  <c r="B1484" i="1"/>
  <c r="B1967" i="1"/>
  <c r="A1178" i="1"/>
  <c r="B1036" i="1"/>
  <c r="A1405" i="1"/>
  <c r="B1956" i="1"/>
  <c r="B2154" i="1"/>
  <c r="A1227" i="1"/>
  <c r="B1612" i="1"/>
  <c r="B1177" i="1"/>
  <c r="A1695" i="1"/>
  <c r="B1391" i="1"/>
  <c r="A1749" i="1"/>
  <c r="B1338" i="1"/>
  <c r="A1646" i="1"/>
  <c r="A1422" i="1"/>
  <c r="A1995" i="1"/>
  <c r="A1304" i="1"/>
  <c r="B1502" i="1"/>
  <c r="B1733" i="1"/>
  <c r="B1806" i="1"/>
  <c r="B1759" i="1"/>
  <c r="B1439" i="1"/>
  <c r="A1516" i="1"/>
  <c r="A1055" i="1"/>
  <c r="A1366" i="1"/>
  <c r="B1925" i="1"/>
  <c r="A1279" i="1"/>
  <c r="B1394" i="1"/>
  <c r="B1051" i="1"/>
  <c r="A1767" i="1"/>
  <c r="A1599" i="1"/>
  <c r="A1823" i="1"/>
  <c r="B1883" i="1"/>
  <c r="A1961" i="1"/>
  <c r="B1665" i="1"/>
  <c r="B1950" i="1"/>
  <c r="A1936" i="1"/>
  <c r="A2018" i="1"/>
  <c r="B1614" i="1"/>
  <c r="B1857" i="1"/>
  <c r="A1819" i="1"/>
  <c r="A1512" i="1"/>
  <c r="A2102" i="1"/>
  <c r="B1196" i="1"/>
  <c r="A1694" i="1"/>
  <c r="B2088" i="1"/>
  <c r="A1756" i="1"/>
  <c r="A1206" i="1"/>
  <c r="A1277" i="1"/>
  <c r="B1291" i="1"/>
  <c r="B1197" i="1"/>
  <c r="A1633" i="1"/>
  <c r="A2106" i="1"/>
  <c r="A1994" i="1"/>
  <c r="B1897" i="1"/>
  <c r="A2029" i="1"/>
  <c r="A1492" i="1"/>
  <c r="A1411" i="1"/>
  <c r="B1738" i="1"/>
  <c r="A1713" i="1"/>
  <c r="A1877" i="1"/>
  <c r="A1593" i="1"/>
  <c r="B2034" i="1"/>
  <c r="A1338" i="1"/>
  <c r="B2072" i="1"/>
  <c r="A1955" i="1"/>
  <c r="A1375" i="1"/>
  <c r="A2041" i="1"/>
  <c r="A1758" i="1"/>
  <c r="A1894" i="1"/>
  <c r="B1506" i="1"/>
  <c r="A1580" i="1"/>
  <c r="B2199" i="1"/>
  <c r="A1221" i="1"/>
  <c r="B2053" i="1"/>
  <c r="B1703" i="1"/>
  <c r="B2007" i="1"/>
  <c r="B1433" i="1"/>
  <c r="B1070" i="1"/>
  <c r="B1310" i="1"/>
  <c r="B1760" i="1"/>
  <c r="B1454" i="1"/>
  <c r="A1622" i="1"/>
  <c r="B1396" i="1"/>
  <c r="A1275" i="1"/>
  <c r="A1151" i="1"/>
  <c r="A1215" i="1"/>
  <c r="B1152" i="1"/>
  <c r="A1311" i="1"/>
  <c r="B1912" i="1"/>
  <c r="A1466" i="1"/>
  <c r="B1891" i="1"/>
  <c r="B1978" i="1"/>
  <c r="B1764" i="1"/>
  <c r="A1803" i="1"/>
  <c r="A1471" i="1"/>
  <c r="A1511" i="1"/>
  <c r="B2174" i="1"/>
  <c r="A2138" i="1"/>
  <c r="A1964" i="1"/>
  <c r="A1661" i="1"/>
  <c r="B1646" i="1"/>
  <c r="B1081" i="1"/>
  <c r="B1271" i="1"/>
  <c r="B1949" i="1"/>
  <c r="B1446" i="1"/>
  <c r="B2018" i="1"/>
  <c r="A1900" i="1"/>
  <c r="A1920" i="1"/>
  <c r="B1479" i="1"/>
  <c r="A1909" i="1"/>
  <c r="A1916" i="1"/>
  <c r="A1504" i="1"/>
  <c r="A1614" i="1"/>
  <c r="A1965" i="1"/>
  <c r="B1234" i="1"/>
  <c r="B1226" i="1"/>
  <c r="B1155" i="1"/>
  <c r="A1203" i="1"/>
  <c r="A1061" i="1"/>
  <c r="B1739" i="1"/>
  <c r="B1976" i="1"/>
  <c r="A1680" i="1"/>
  <c r="B2183" i="1"/>
  <c r="A2110" i="1"/>
  <c r="A1373" i="1"/>
  <c r="B1379" i="1"/>
  <c r="A1826" i="1"/>
  <c r="B1054" i="1"/>
  <c r="A2200" i="1"/>
  <c r="A1817" i="1"/>
  <c r="B1879" i="1"/>
  <c r="A1400" i="1"/>
  <c r="A1701" i="1"/>
  <c r="A1379" i="1"/>
  <c r="A1059" i="1"/>
  <c r="A1668" i="1"/>
  <c r="A1602" i="1"/>
  <c r="A1776" i="1"/>
  <c r="B1792" i="1"/>
  <c r="B1420" i="1"/>
  <c r="A2111" i="1"/>
  <c r="A1522" i="1"/>
  <c r="A1236" i="1"/>
  <c r="A1490" i="1"/>
  <c r="B1902" i="1"/>
  <c r="B1412" i="1"/>
  <c r="A2130" i="1"/>
  <c r="A2061" i="1"/>
  <c r="B1586" i="1"/>
  <c r="A1948" i="1"/>
  <c r="A1741" i="1"/>
  <c r="A1737" i="1"/>
  <c r="A1470" i="1"/>
  <c r="A2060" i="1"/>
  <c r="B1662" i="1"/>
  <c r="A1890" i="1"/>
  <c r="A1886" i="1"/>
  <c r="B1402" i="1"/>
  <c r="B1472" i="1"/>
  <c r="B1805" i="1"/>
  <c r="A2016" i="1"/>
  <c r="A1744" i="1"/>
  <c r="B1301" i="1"/>
  <c r="B1800" i="1"/>
  <c r="A1651" i="1"/>
  <c r="B1690" i="1"/>
  <c r="B2132" i="1"/>
  <c r="B1290" i="1"/>
  <c r="A1898" i="1"/>
  <c r="B2135" i="1"/>
  <c r="B2191" i="1"/>
  <c r="B2163" i="1"/>
  <c r="A1305" i="1"/>
  <c r="B1924" i="1"/>
  <c r="B2190" i="1"/>
  <c r="A1199" i="1"/>
  <c r="B2203" i="1"/>
  <c r="B1398" i="1"/>
  <c r="B1162" i="1"/>
  <c r="B1462" i="1"/>
  <c r="A1167" i="1"/>
  <c r="A1030" i="1"/>
  <c r="A1143" i="1"/>
  <c r="A1858" i="1"/>
  <c r="A1959" i="1"/>
  <c r="B2194" i="1"/>
  <c r="A1588" i="1"/>
  <c r="B2091" i="1"/>
  <c r="A1383" i="1"/>
  <c r="A1406" i="1"/>
  <c r="A2193" i="1"/>
  <c r="B1443" i="1"/>
  <c r="A1746" i="1"/>
  <c r="B1556" i="1"/>
  <c r="A1872" i="1"/>
  <c r="B1564" i="1"/>
  <c r="A1881" i="1"/>
  <c r="B2064" i="1"/>
  <c r="B1085" i="1"/>
  <c r="A1880" i="1"/>
  <c r="A1081" i="1"/>
  <c r="A1134" i="1"/>
  <c r="B2180" i="1"/>
  <c r="A1550" i="1"/>
  <c r="A1934" i="1"/>
  <c r="B1808" i="1"/>
  <c r="A1666" i="1"/>
  <c r="A1334" i="1"/>
  <c r="B2131" i="1"/>
  <c r="B2167" i="1"/>
  <c r="B1829" i="1"/>
  <c r="A1921" i="1"/>
  <c r="A1969" i="1"/>
  <c r="A1615" i="1"/>
  <c r="A1488" i="1"/>
  <c r="A1230" i="1"/>
  <c r="B1119" i="1"/>
  <c r="A1029" i="1"/>
  <c r="A1040" i="1"/>
  <c r="B1092" i="1"/>
  <c r="A1067" i="1"/>
  <c r="B1270" i="1"/>
  <c r="A1684" i="1"/>
  <c r="B1552" i="1"/>
  <c r="B1348" i="1"/>
  <c r="B1496" i="1"/>
  <c r="B2168" i="1"/>
  <c r="B1533" i="1"/>
  <c r="A1609" i="1"/>
  <c r="A1956" i="1"/>
  <c r="A1390" i="1"/>
  <c r="A1606" i="1"/>
  <c r="B1536" i="1"/>
  <c r="A1679" i="1"/>
  <c r="B2164" i="1"/>
  <c r="A1822" i="1"/>
  <c r="A1464" i="1"/>
  <c r="B2028" i="1"/>
  <c r="B1836" i="1"/>
  <c r="B2006" i="1"/>
  <c r="B1457" i="1"/>
  <c r="B1459" i="1"/>
  <c r="B1467" i="1"/>
  <c r="A1754" i="1"/>
  <c r="B2103" i="1"/>
  <c r="A1502" i="1"/>
  <c r="B1782" i="1"/>
  <c r="B1682" i="1"/>
  <c r="A2021" i="1"/>
  <c r="B1788" i="1"/>
  <c r="A1429" i="1"/>
  <c r="B1380" i="1"/>
  <c r="B1165" i="1"/>
  <c r="B1153" i="1"/>
  <c r="B1801" i="1"/>
  <c r="B1175" i="1"/>
  <c r="B1577" i="1"/>
  <c r="B1675" i="1"/>
  <c r="B1214" i="1"/>
  <c r="A1664" i="1"/>
  <c r="A1526" i="1"/>
  <c r="B1514" i="1"/>
  <c r="B1758" i="1"/>
  <c r="A1117" i="1"/>
  <c r="B1630" i="1"/>
  <c r="A2006" i="1"/>
  <c r="B1932" i="1"/>
  <c r="B1102" i="1"/>
  <c r="B1852" i="1"/>
  <c r="A1723" i="1"/>
  <c r="B1878" i="1"/>
  <c r="A1930" i="1"/>
  <c r="B1537" i="1"/>
  <c r="A1765" i="1"/>
  <c r="B1772" i="1"/>
  <c r="A1097" i="1"/>
  <c r="A1724" i="1"/>
  <c r="B1480" i="1"/>
  <c r="B2119" i="1"/>
  <c r="A2165" i="1"/>
  <c r="B1934" i="1"/>
  <c r="B1895" i="1"/>
  <c r="B1531" i="1"/>
  <c r="A1247" i="1"/>
  <c r="A1953" i="1"/>
  <c r="B2122" i="1"/>
  <c r="A1447" i="1"/>
  <c r="B1515" i="1"/>
  <c r="A2120" i="1"/>
  <c r="A1645" i="1"/>
  <c r="B1491" i="1"/>
  <c r="B1448" i="1"/>
  <c r="A1878" i="1"/>
  <c r="B1677" i="1"/>
  <c r="B1756" i="1"/>
  <c r="A1204" i="1"/>
  <c r="B1243" i="1"/>
  <c r="A1229" i="1"/>
  <c r="A1426" i="1"/>
  <c r="A1841" i="1"/>
  <c r="A2186" i="1"/>
  <c r="A1570" i="1"/>
  <c r="A1064" i="1"/>
  <c r="B1191" i="1"/>
  <c r="A1638" i="1"/>
  <c r="A1918" i="1"/>
  <c r="B2133" i="1"/>
  <c r="B1749" i="1"/>
  <c r="A1738" i="1"/>
  <c r="B1522" i="1"/>
  <c r="A2079" i="1"/>
  <c r="B1359" i="1"/>
  <c r="B1088" i="1"/>
  <c r="A2158" i="1"/>
  <c r="B1953" i="1"/>
  <c r="A2194" i="1"/>
  <c r="B1823" i="1"/>
  <c r="A1793" i="1"/>
  <c r="A2032" i="1"/>
  <c r="A1868" i="1"/>
  <c r="A1816" i="1"/>
  <c r="A2187" i="1"/>
  <c r="B1645" i="1"/>
  <c r="A2013" i="1"/>
  <c r="B1686" i="1"/>
  <c r="B2011" i="1"/>
  <c r="A1984" i="1"/>
  <c r="A1734" i="1"/>
  <c r="A1760" i="1"/>
  <c r="B1911" i="1"/>
  <c r="B1596" i="1"/>
  <c r="A1298" i="1"/>
  <c r="A1507" i="1"/>
  <c r="B2044" i="1"/>
  <c r="B1607" i="1"/>
  <c r="A1465" i="1"/>
  <c r="B1318" i="1"/>
  <c r="B1542" i="1"/>
  <c r="A1833" i="1"/>
  <c r="A1906" i="1"/>
  <c r="A1536" i="1"/>
  <c r="A1635" i="1"/>
  <c r="A1607" i="1"/>
  <c r="B1033" i="1"/>
  <c r="B1239" i="1"/>
  <c r="B1124" i="1"/>
  <c r="A1986" i="1"/>
  <c r="B1284" i="1"/>
  <c r="B1979" i="1"/>
  <c r="A1300" i="1"/>
  <c r="B1832" i="1"/>
  <c r="B1136" i="1"/>
  <c r="A1161" i="1"/>
  <c r="A1476" i="1"/>
  <c r="A2076" i="1"/>
  <c r="A2003" i="1"/>
  <c r="B1362" i="1"/>
  <c r="B1589" i="1"/>
  <c r="B1914" i="1"/>
  <c r="A1783" i="1"/>
  <c r="B1958" i="1"/>
  <c r="B2195" i="1"/>
  <c r="B2035" i="1"/>
  <c r="B1554" i="1"/>
  <c r="A1865" i="1"/>
  <c r="A1851" i="1"/>
  <c r="A1904" i="1"/>
  <c r="B1905" i="1"/>
  <c r="A2090" i="1"/>
  <c r="B1863" i="1"/>
  <c r="A1821" i="1"/>
  <c r="A1815" i="1"/>
  <c r="A1386" i="1"/>
  <c r="B1959" i="1"/>
  <c r="B1983" i="1"/>
  <c r="A1327" i="1"/>
  <c r="B1901" i="1"/>
  <c r="A1185" i="1"/>
  <c r="A1590" i="1"/>
  <c r="A1235" i="1"/>
  <c r="B1871" i="1"/>
  <c r="A1582" i="1"/>
  <c r="A1506" i="1"/>
  <c r="A2164" i="1"/>
  <c r="B1430" i="1"/>
  <c r="B1282" i="1"/>
  <c r="A2177" i="1"/>
  <c r="A1563" i="1"/>
  <c r="B2115" i="1"/>
  <c r="A1840" i="1"/>
  <c r="B1988" i="1"/>
  <c r="B1488" i="1"/>
  <c r="A1678" i="1"/>
  <c r="A1951" i="1"/>
  <c r="A1636" i="1"/>
  <c r="A1836" i="1"/>
  <c r="B1687" i="1"/>
  <c r="B2050" i="1"/>
  <c r="A2007" i="1"/>
  <c r="B2169" i="1"/>
  <c r="B1923" i="1"/>
  <c r="B1866" i="1"/>
  <c r="A1427" i="1"/>
  <c r="A1514" i="1"/>
  <c r="A1807" i="1"/>
  <c r="B1943" i="1"/>
  <c r="A1560" i="1"/>
  <c r="A1808" i="1"/>
  <c r="A1288" i="1"/>
  <c r="B1599" i="1"/>
  <c r="A1137" i="1"/>
  <c r="A2132" i="1"/>
  <c r="A1389" i="1"/>
  <c r="B2117" i="1"/>
  <c r="A2159" i="1"/>
  <c r="B1855" i="1"/>
  <c r="A1938" i="1"/>
  <c r="A1095" i="1"/>
  <c r="B1516" i="1"/>
  <c r="A1540" i="1"/>
  <c r="A1549" i="1"/>
  <c r="A2044" i="1"/>
  <c r="A1348" i="1"/>
  <c r="B1474" i="1"/>
  <c r="A1837" i="1"/>
  <c r="B1684" i="1"/>
  <c r="A1825" i="1"/>
  <c r="B1497" i="1"/>
  <c r="A1497" i="1"/>
  <c r="B2179" i="1"/>
  <c r="B1880" i="1"/>
  <c r="B1034" i="1"/>
  <c r="A1374" i="1"/>
  <c r="B1697" i="1"/>
  <c r="A1748" i="1"/>
  <c r="A1459" i="1"/>
  <c r="B2039" i="1"/>
  <c r="A1585" i="1"/>
  <c r="B1164" i="1"/>
  <c r="A1438" i="1"/>
  <c r="B2145" i="1"/>
  <c r="A2107" i="1"/>
  <c r="B1844" i="1"/>
  <c r="B1992" i="1"/>
  <c r="A1610" i="1"/>
  <c r="B1715" i="1"/>
  <c r="B1207" i="1"/>
  <c r="B1728" i="1"/>
  <c r="A1932" i="1"/>
  <c r="A2015" i="1"/>
  <c r="B1803" i="1"/>
  <c r="A1041" i="1"/>
  <c r="B1737" i="1"/>
  <c r="B1476" i="1"/>
  <c r="B2106" i="1"/>
  <c r="B1458" i="1"/>
  <c r="B1859" i="1"/>
  <c r="B1634" i="1"/>
  <c r="A1804" i="1"/>
  <c r="B1941" i="1"/>
  <c r="A1989" i="1"/>
  <c r="A2139" i="1"/>
  <c r="A1910" i="1"/>
  <c r="B1679" i="1"/>
  <c r="B1511" i="1"/>
  <c r="A2128" i="1"/>
  <c r="A1177" i="1"/>
  <c r="B2033" i="1"/>
  <c r="B1796" i="1"/>
  <c r="A1295" i="1"/>
  <c r="A2043" i="1"/>
  <c r="B1957" i="1"/>
  <c r="B1787" i="1"/>
  <c r="B1648" i="1"/>
  <c r="B1936" i="1"/>
  <c r="B1215" i="1"/>
  <c r="B2127" i="1"/>
  <c r="B2079" i="1"/>
  <c r="A1439" i="1"/>
  <c r="A1785" i="1"/>
  <c r="B1493" i="1"/>
  <c r="A1578" i="1"/>
  <c r="A2040" i="1"/>
  <c r="B1187" i="1"/>
  <c r="B2016" i="1"/>
  <c r="B1807" i="1"/>
  <c r="A1330" i="1"/>
  <c r="B2060" i="1"/>
  <c r="A1577" i="1"/>
  <c r="A1587" i="1"/>
  <c r="A1874" i="1"/>
  <c r="B1595" i="1"/>
  <c r="A2201" i="1"/>
  <c r="A1430" i="1"/>
  <c r="A1028" i="1"/>
  <c r="B1993" i="1"/>
  <c r="A1380" i="1"/>
  <c r="B1900" i="1"/>
  <c r="B1987" i="1"/>
  <c r="A1591" i="1"/>
  <c r="B1503" i="1"/>
  <c r="B1838" i="1"/>
  <c r="A2136" i="1"/>
  <c r="A1891" i="1"/>
  <c r="A1791" i="1"/>
  <c r="A2118" i="1"/>
  <c r="A2036" i="1"/>
  <c r="A2017" i="1"/>
  <c r="A1794" i="1"/>
  <c r="B1906" i="1"/>
  <c r="A1604" i="1"/>
  <c r="B1786" i="1"/>
  <c r="A1778" i="1"/>
  <c r="B1335" i="1"/>
  <c r="B1818" i="1"/>
  <c r="B1907" i="1"/>
  <c r="B1600" i="1"/>
  <c r="B2144" i="1"/>
  <c r="B1312" i="1"/>
  <c r="A1441" i="1"/>
  <c r="A1705" i="1"/>
  <c r="A1879" i="1"/>
  <c r="B2150" i="1"/>
  <c r="B1133" i="1"/>
  <c r="M1879" i="1" l="1"/>
  <c r="M1705" i="1"/>
  <c r="M1441" i="1"/>
  <c r="M1778" i="1"/>
  <c r="M1604" i="1"/>
  <c r="M1794" i="1"/>
  <c r="M2017" i="1"/>
  <c r="M2036" i="1"/>
  <c r="M2118" i="1"/>
  <c r="M1791" i="1"/>
  <c r="M1891" i="1"/>
  <c r="M2136" i="1"/>
  <c r="M1591" i="1"/>
  <c r="M1380" i="1"/>
  <c r="M1028" i="1"/>
  <c r="M1430" i="1"/>
  <c r="M2201" i="1"/>
  <c r="M1874" i="1"/>
  <c r="M1587" i="1"/>
  <c r="M1577" i="1"/>
  <c r="M1330" i="1"/>
  <c r="M2040" i="1"/>
  <c r="M1578" i="1"/>
  <c r="M1785" i="1"/>
  <c r="M1439" i="1"/>
  <c r="M2043" i="1"/>
  <c r="M1295" i="1"/>
  <c r="M1177" i="1"/>
  <c r="M2128" i="1"/>
  <c r="M1910" i="1"/>
  <c r="M2139" i="1"/>
  <c r="M1989" i="1"/>
  <c r="M1804" i="1"/>
  <c r="M1041" i="1"/>
  <c r="M2015" i="1"/>
  <c r="M1932" i="1"/>
  <c r="M1610" i="1"/>
  <c r="M2107" i="1"/>
  <c r="M1438" i="1"/>
  <c r="M1585" i="1"/>
  <c r="M1459" i="1"/>
  <c r="M1748" i="1"/>
  <c r="M1374" i="1"/>
  <c r="M1497" i="1"/>
  <c r="M1825" i="1"/>
  <c r="M1837" i="1"/>
  <c r="M1348" i="1"/>
  <c r="M2044" i="1"/>
  <c r="M1549" i="1"/>
  <c r="M1540" i="1"/>
  <c r="M1095" i="1"/>
  <c r="M1938" i="1"/>
  <c r="M2159" i="1"/>
  <c r="M1389" i="1"/>
  <c r="M2132" i="1"/>
  <c r="M1137" i="1"/>
  <c r="M1288" i="1"/>
  <c r="M1808" i="1"/>
  <c r="M1560" i="1"/>
  <c r="M1807" i="1"/>
  <c r="M1514" i="1"/>
  <c r="M1427" i="1"/>
  <c r="M2007" i="1"/>
  <c r="M1836" i="1"/>
  <c r="M1636" i="1"/>
  <c r="M1951" i="1"/>
  <c r="M1678" i="1"/>
  <c r="M1840" i="1"/>
  <c r="M1563" i="1"/>
  <c r="M2177" i="1"/>
  <c r="M2164" i="1"/>
  <c r="M1506" i="1"/>
  <c r="M1582" i="1"/>
  <c r="M1235" i="1"/>
  <c r="M1590" i="1"/>
  <c r="M1185" i="1"/>
  <c r="M1327" i="1"/>
  <c r="M1386" i="1"/>
  <c r="M1815" i="1"/>
  <c r="M1821" i="1"/>
  <c r="M2090" i="1"/>
  <c r="M1904" i="1"/>
  <c r="M1851" i="1"/>
  <c r="M1865" i="1"/>
  <c r="M1783" i="1"/>
  <c r="M2003" i="1"/>
  <c r="M2076" i="1"/>
  <c r="M1476" i="1"/>
  <c r="M1161" i="1"/>
  <c r="M1300" i="1"/>
  <c r="M1986" i="1"/>
  <c r="M1607" i="1"/>
  <c r="M1635" i="1"/>
  <c r="M1536" i="1"/>
  <c r="M1906" i="1"/>
  <c r="M1833" i="1"/>
  <c r="M1465" i="1"/>
  <c r="M1507" i="1"/>
  <c r="M1298" i="1"/>
  <c r="M1760" i="1"/>
  <c r="M1734" i="1"/>
  <c r="M1984" i="1"/>
  <c r="M2013" i="1"/>
  <c r="M2187" i="1"/>
  <c r="M1816" i="1"/>
  <c r="M1868" i="1"/>
  <c r="M2032" i="1"/>
  <c r="M1793" i="1"/>
  <c r="M2194" i="1"/>
  <c r="M2158" i="1"/>
  <c r="M2079" i="1"/>
  <c r="M1738" i="1"/>
  <c r="M1918" i="1"/>
  <c r="M1638" i="1"/>
  <c r="M1064" i="1"/>
  <c r="M1570" i="1"/>
  <c r="M2186" i="1"/>
  <c r="M1841" i="1"/>
  <c r="M1426" i="1"/>
  <c r="M1229" i="1"/>
  <c r="M1204" i="1"/>
  <c r="M1878" i="1"/>
  <c r="M1645" i="1"/>
  <c r="M2120" i="1"/>
  <c r="M1447" i="1"/>
  <c r="M1953" i="1"/>
  <c r="M1247" i="1"/>
  <c r="M2165" i="1"/>
  <c r="M1724" i="1"/>
  <c r="M1097" i="1"/>
  <c r="M1765" i="1"/>
  <c r="M1930" i="1"/>
  <c r="M1723" i="1"/>
  <c r="M2006" i="1"/>
  <c r="M1117" i="1"/>
  <c r="M1526" i="1"/>
  <c r="M1664" i="1"/>
  <c r="M1429" i="1"/>
  <c r="M2021" i="1"/>
  <c r="M1502" i="1"/>
  <c r="M1754" i="1"/>
  <c r="M1464" i="1"/>
  <c r="M1822" i="1"/>
  <c r="M1679" i="1"/>
  <c r="M1606" i="1"/>
  <c r="M1390" i="1"/>
  <c r="M1956" i="1"/>
  <c r="M1609" i="1"/>
  <c r="M1684" i="1"/>
  <c r="M1067" i="1"/>
  <c r="M1040" i="1"/>
  <c r="M1029" i="1"/>
  <c r="M1230" i="1"/>
  <c r="M1488" i="1"/>
  <c r="M1615" i="1"/>
  <c r="M1969" i="1"/>
  <c r="M1921" i="1"/>
  <c r="M1334" i="1"/>
  <c r="M1666" i="1"/>
  <c r="M1934" i="1"/>
  <c r="M1550" i="1"/>
  <c r="M1134" i="1"/>
  <c r="M1081" i="1"/>
  <c r="M1880" i="1"/>
  <c r="M1881" i="1"/>
  <c r="M1872" i="1"/>
  <c r="M1746" i="1"/>
  <c r="M2193" i="1"/>
  <c r="M1406" i="1"/>
  <c r="M1383" i="1"/>
  <c r="M1588" i="1"/>
  <c r="M1959" i="1"/>
  <c r="M1858" i="1"/>
  <c r="M1143" i="1"/>
  <c r="M1030" i="1"/>
  <c r="M1167" i="1"/>
  <c r="M1199" i="1"/>
  <c r="M1305" i="1"/>
  <c r="M1898" i="1"/>
  <c r="M1651" i="1"/>
  <c r="M1744" i="1"/>
  <c r="M2016" i="1"/>
  <c r="M1886" i="1"/>
  <c r="M1890" i="1"/>
  <c r="M2060" i="1"/>
  <c r="M1470" i="1"/>
  <c r="M1737" i="1"/>
  <c r="M1741" i="1"/>
  <c r="M1948" i="1"/>
  <c r="M2061" i="1"/>
  <c r="M2130" i="1"/>
  <c r="M1490" i="1"/>
  <c r="M1236" i="1"/>
  <c r="M1522" i="1"/>
  <c r="M2111" i="1"/>
  <c r="M1776" i="1"/>
  <c r="M1602" i="1"/>
  <c r="M1668" i="1"/>
  <c r="M1059" i="1"/>
  <c r="M1379" i="1"/>
  <c r="M1701" i="1"/>
  <c r="M1400" i="1"/>
  <c r="M1817" i="1"/>
  <c r="M2200" i="1"/>
  <c r="M1826" i="1"/>
  <c r="M1373" i="1"/>
  <c r="M2110" i="1"/>
  <c r="M1680" i="1"/>
  <c r="M1061" i="1"/>
  <c r="M1203" i="1"/>
  <c r="M1965" i="1"/>
  <c r="M1614" i="1"/>
  <c r="M1504" i="1"/>
  <c r="M1916" i="1"/>
  <c r="M1909" i="1"/>
  <c r="M1920" i="1"/>
  <c r="M1900" i="1"/>
  <c r="M1661" i="1"/>
  <c r="M1964" i="1"/>
  <c r="M2138" i="1"/>
  <c r="M1511" i="1"/>
  <c r="M1471" i="1"/>
  <c r="M1803" i="1"/>
  <c r="M1466" i="1"/>
  <c r="M1311" i="1"/>
  <c r="M1215" i="1"/>
  <c r="M1151" i="1"/>
  <c r="M1275" i="1"/>
  <c r="M1622" i="1"/>
  <c r="M1221" i="1"/>
  <c r="M1580" i="1"/>
  <c r="M1894" i="1"/>
  <c r="M1758" i="1"/>
  <c r="M2041" i="1"/>
  <c r="M1375" i="1"/>
  <c r="M1955" i="1"/>
  <c r="M1338" i="1"/>
  <c r="M1593" i="1"/>
  <c r="M1877" i="1"/>
  <c r="M1713" i="1"/>
  <c r="M1411" i="1"/>
  <c r="M1492" i="1"/>
  <c r="M2029" i="1"/>
  <c r="M1994" i="1"/>
  <c r="M2106" i="1"/>
  <c r="M1633" i="1"/>
  <c r="M1277" i="1"/>
  <c r="M1206" i="1"/>
  <c r="M1756" i="1"/>
  <c r="M1694" i="1"/>
  <c r="M2102" i="1"/>
  <c r="M1512" i="1"/>
  <c r="M1819" i="1"/>
  <c r="M2018" i="1"/>
  <c r="M1936" i="1"/>
  <c r="M1961" i="1"/>
  <c r="M1823" i="1"/>
  <c r="M1599" i="1"/>
  <c r="M1767" i="1"/>
  <c r="M1279" i="1"/>
  <c r="M1366" i="1"/>
  <c r="M1055" i="1"/>
  <c r="M1516" i="1"/>
  <c r="M1304" i="1"/>
  <c r="M1995" i="1"/>
  <c r="M1422" i="1"/>
  <c r="M1646" i="1"/>
  <c r="M1749" i="1"/>
  <c r="M1695" i="1"/>
  <c r="M1227" i="1"/>
  <c r="M1405" i="1"/>
  <c r="M1178" i="1"/>
  <c r="M1596" i="1"/>
  <c r="M1562" i="1"/>
  <c r="M1448" i="1"/>
  <c r="M2198" i="1"/>
  <c r="M2162" i="1"/>
  <c r="M1102" i="1"/>
  <c r="M2050" i="1"/>
  <c r="M1475" i="1"/>
  <c r="M2174" i="1"/>
  <c r="M1456" i="1"/>
  <c r="M1763" i="1"/>
  <c r="M1601" i="1"/>
  <c r="M2143" i="1"/>
  <c r="M1762" i="1"/>
  <c r="M1726" i="1"/>
  <c r="M1132" i="1"/>
  <c r="M1534" i="1"/>
  <c r="M1317" i="1"/>
  <c r="M2058" i="1"/>
  <c r="M1864" i="1"/>
  <c r="M1654" i="1"/>
  <c r="M2096" i="1"/>
  <c r="M1308" i="1"/>
  <c r="M1675" i="1"/>
  <c r="M1173" i="1"/>
  <c r="M1457" i="1"/>
  <c r="M1424" i="1"/>
  <c r="M1779" i="1"/>
  <c r="M1075" i="1"/>
  <c r="M1469" i="1"/>
  <c r="M1200" i="1"/>
  <c r="M2019" i="1"/>
  <c r="M1770" i="1"/>
  <c r="M1753" i="1"/>
  <c r="M1051" i="1"/>
  <c r="M1988" i="1"/>
  <c r="M2004" i="1"/>
  <c r="M1388" i="1"/>
  <c r="M1692" i="1"/>
  <c r="M2046" i="1"/>
  <c r="M1408" i="1"/>
  <c r="M1860" i="1"/>
  <c r="M1233" i="1"/>
  <c r="M2129" i="1"/>
  <c r="M1698" i="1"/>
  <c r="M2184" i="1"/>
  <c r="M1581" i="1"/>
  <c r="M1035" i="1"/>
  <c r="M2155" i="1"/>
  <c r="M1751" i="1"/>
  <c r="M1885" i="1"/>
  <c r="M2077" i="1"/>
  <c r="M1659" i="1"/>
  <c r="M1306" i="1"/>
  <c r="M1797" i="1"/>
  <c r="M2169" i="1"/>
  <c r="M1407" i="1"/>
  <c r="M1575" i="1"/>
  <c r="M1721" i="1"/>
  <c r="M2067" i="1"/>
  <c r="M1047" i="1"/>
  <c r="M1487" i="1"/>
  <c r="M1866" i="1"/>
  <c r="M2100" i="1"/>
  <c r="M1665" i="1"/>
  <c r="M1935" i="1"/>
  <c r="M1857" i="1"/>
  <c r="M1496" i="1"/>
  <c r="M1913" i="1"/>
  <c r="M1854" i="1"/>
  <c r="M1309" i="1"/>
  <c r="M1036" i="1"/>
  <c r="M1107" i="1"/>
  <c r="M2052" i="1"/>
  <c r="M1072" i="1"/>
  <c r="M1656" i="1"/>
  <c r="M1071" i="1"/>
  <c r="M1248" i="1"/>
  <c r="M1533" i="1"/>
  <c r="M2104" i="1"/>
  <c r="M1902" i="1"/>
  <c r="M1357" i="1"/>
  <c r="M2179" i="1"/>
  <c r="M1125" i="1"/>
  <c r="M1440" i="1"/>
  <c r="M2134" i="1"/>
  <c r="M1042" i="1"/>
  <c r="M1176" i="1"/>
  <c r="M1171" i="1"/>
  <c r="M1217" i="1"/>
  <c r="M2063" i="1"/>
  <c r="M1068" i="1"/>
  <c r="M1434" i="1"/>
  <c r="M1730" i="1"/>
  <c r="M1812" i="1"/>
  <c r="M1062" i="1"/>
  <c r="M1644" i="1"/>
  <c r="M1160" i="1"/>
  <c r="M1345" i="1"/>
  <c r="M1347" i="1"/>
  <c r="M1284" i="1"/>
  <c r="M1573" i="1"/>
  <c r="M2084" i="1"/>
  <c r="M1478" i="1"/>
  <c r="M1257" i="1"/>
  <c r="M1600" i="1"/>
  <c r="M2185" i="1"/>
  <c r="M1544" i="1"/>
  <c r="M2195" i="1"/>
  <c r="M1663" i="1"/>
  <c r="M1915" i="1"/>
  <c r="M1702" i="1"/>
  <c r="M1118" i="1"/>
  <c r="M1568" i="1"/>
  <c r="M1339" i="1"/>
  <c r="M1322" i="1"/>
  <c r="M1052" i="1"/>
  <c r="M2022" i="1"/>
  <c r="M1461" i="1"/>
  <c r="M1937" i="1"/>
  <c r="M1942" i="1"/>
  <c r="M1420" i="1"/>
  <c r="M1463" i="1"/>
  <c r="M1157" i="1"/>
  <c r="M1096" i="1"/>
  <c r="M1391" i="1"/>
  <c r="M1861" i="1"/>
  <c r="M1253" i="1"/>
  <c r="M1715" i="1"/>
  <c r="M1272" i="1"/>
  <c r="M1788" i="1"/>
  <c r="M1189" i="1"/>
  <c r="M1787" i="1"/>
  <c r="M1733" i="1"/>
  <c r="M1649" i="1"/>
  <c r="M1150" i="1"/>
  <c r="M1395" i="1"/>
  <c r="M1091" i="1"/>
  <c r="M2151" i="1"/>
  <c r="M1307" i="1"/>
  <c r="M1397" i="1"/>
  <c r="M1060" i="1"/>
  <c r="M1297" i="1"/>
  <c r="M2042" i="1"/>
  <c r="M1888" i="1"/>
  <c r="M1517" i="1"/>
  <c r="M1700" i="1"/>
  <c r="M2065" i="1"/>
  <c r="M2014" i="1"/>
  <c r="M1707" i="1"/>
  <c r="M2140" i="1"/>
  <c r="M2172" i="1"/>
  <c r="M1063" i="1"/>
  <c r="M1687" i="1"/>
  <c r="M2064" i="1"/>
  <c r="M1450" i="1"/>
  <c r="M1093" i="1"/>
  <c r="M2125" i="1"/>
  <c r="M1296" i="1"/>
  <c r="M1243" i="1"/>
  <c r="M1244" i="1"/>
  <c r="M2049" i="1"/>
  <c r="M1425" i="1"/>
  <c r="M1198" i="1"/>
  <c r="M1481" i="1"/>
  <c r="M1315" i="1"/>
  <c r="M1673" i="1"/>
  <c r="M1191" i="1"/>
  <c r="M2192" i="1"/>
  <c r="M1992" i="1"/>
  <c r="M1513" i="1"/>
  <c r="M1548" i="1"/>
  <c r="M2066" i="1"/>
  <c r="M2154" i="1"/>
  <c r="M2056" i="1"/>
  <c r="M1769" i="1"/>
  <c r="M1671" i="1"/>
  <c r="M1685" i="1"/>
  <c r="M1735" i="1"/>
  <c r="M2114" i="1"/>
  <c r="M1293" i="1"/>
  <c r="M2035" i="1"/>
  <c r="M1632" i="1"/>
  <c r="M1545" i="1"/>
  <c r="M1618" i="1"/>
  <c r="M1923" i="1"/>
  <c r="M1943" i="1"/>
  <c r="M1871" i="1"/>
  <c r="M1859" i="1"/>
  <c r="M1146" i="1"/>
  <c r="M1850" i="1"/>
  <c r="M2037" i="1"/>
  <c r="M2205" i="1"/>
  <c r="M2028" i="1"/>
  <c r="M1798" i="1"/>
  <c r="M2012" i="1"/>
  <c r="M1771" i="1"/>
  <c r="M1774" i="1"/>
  <c r="M1709" i="1"/>
  <c r="M1543" i="1"/>
  <c r="M2045" i="1"/>
  <c r="M2057" i="1"/>
  <c r="M1856" i="1"/>
  <c r="M2099" i="1"/>
  <c r="M2097" i="1"/>
  <c r="M1141" i="1"/>
  <c r="M1224" i="1"/>
  <c r="M1625" i="1"/>
  <c r="M1045" i="1"/>
  <c r="M1101" i="1"/>
  <c r="M1686" i="1"/>
  <c r="M1927" i="1"/>
  <c r="M1159" i="1"/>
  <c r="M1301" i="1"/>
  <c r="M1462" i="1"/>
  <c r="M1642" i="1"/>
  <c r="M1555" i="1"/>
  <c r="M1717" i="1"/>
  <c r="M1629" i="1"/>
  <c r="M1054" i="1"/>
  <c r="M1281" i="1"/>
  <c r="M1415" i="1"/>
  <c r="M1477" i="1"/>
  <c r="M1239" i="1"/>
  <c r="M1643" i="1"/>
  <c r="M2196" i="1"/>
  <c r="M1053" i="1"/>
  <c r="M2135" i="1"/>
  <c r="M1672" i="1"/>
  <c r="M2123" i="1"/>
  <c r="M1693" i="1"/>
  <c r="M1971" i="1"/>
  <c r="M1274" i="1"/>
  <c r="M1792" i="1"/>
  <c r="M1197" i="1"/>
  <c r="M1775" i="1"/>
  <c r="M1377" i="1"/>
  <c r="M1626" i="1"/>
  <c r="M2001" i="1"/>
  <c r="M1862" i="1"/>
  <c r="M1184" i="1"/>
  <c r="M1106" i="1"/>
  <c r="M1263" i="1"/>
  <c r="M1187" i="1"/>
  <c r="M1164" i="1"/>
  <c r="M2025" i="1"/>
  <c r="M1219" i="1"/>
  <c r="M1404" i="1"/>
  <c r="M1521" i="1"/>
  <c r="M1710" i="1"/>
  <c r="M1809" i="1"/>
  <c r="M1454" i="1"/>
  <c r="M2122" i="1"/>
  <c r="M1326" i="1"/>
  <c r="M1258" i="1"/>
  <c r="M1136" i="1"/>
  <c r="M1207" i="1"/>
  <c r="M1402" i="1"/>
  <c r="M1941" i="1"/>
  <c r="M1624" i="1"/>
  <c r="M1265" i="1"/>
  <c r="M1667" i="1"/>
  <c r="M1542" i="1"/>
  <c r="M2069" i="1"/>
  <c r="M1409" i="1"/>
  <c r="M1473" i="1"/>
  <c r="M2068" i="1"/>
  <c r="M1538" i="1"/>
  <c r="M2157" i="1"/>
  <c r="M1828" i="1"/>
  <c r="M1498" i="1"/>
  <c r="M1048" i="1"/>
  <c r="M2203" i="1"/>
  <c r="M1531" i="1"/>
  <c r="M1899" i="1"/>
  <c r="M1954" i="1"/>
  <c r="M2009" i="1"/>
  <c r="M1589" i="1"/>
  <c r="M1226" i="1"/>
  <c r="M1532" i="1"/>
  <c r="M1365" i="1"/>
  <c r="M1286" i="1"/>
  <c r="M1820" i="1"/>
  <c r="M2062" i="1"/>
  <c r="M1174" i="1"/>
  <c r="M1810" i="1"/>
  <c r="M1214" i="1"/>
  <c r="M1156" i="1"/>
  <c r="M1718" i="1"/>
  <c r="M1976" i="1"/>
  <c r="M1722" i="1"/>
  <c r="M1968" i="1"/>
  <c r="M2098" i="1"/>
  <c r="M1897" i="1"/>
  <c r="M1571" i="1"/>
  <c r="M1331" i="1"/>
  <c r="M1592" i="1"/>
  <c r="M1706" i="1"/>
  <c r="M2168" i="1"/>
  <c r="M1617" i="1"/>
  <c r="M1657" i="1"/>
  <c r="M1196" i="1"/>
  <c r="M1537" i="1"/>
  <c r="M2085" i="1"/>
  <c r="M1628" i="1"/>
  <c r="M1337" i="1"/>
  <c r="M1421" i="1"/>
  <c r="M1945" i="1"/>
  <c r="M1501" i="1"/>
  <c r="M2141" i="1"/>
  <c r="M1225" i="1"/>
  <c r="M1267" i="1"/>
  <c r="M1442" i="1"/>
  <c r="M1527" i="1"/>
  <c r="M1889" i="1"/>
  <c r="M1418" i="1"/>
  <c r="M1153" i="1"/>
  <c r="M2095" i="1"/>
  <c r="M1696" i="1"/>
  <c r="M1745" i="1"/>
  <c r="M1729" i="1"/>
  <c r="M2166" i="1"/>
  <c r="M1818" i="1"/>
  <c r="M1435" i="1"/>
  <c r="M2178" i="1"/>
  <c r="M1451" i="1"/>
  <c r="M1414" i="1"/>
  <c r="M1800" i="1"/>
  <c r="M1474" i="1"/>
  <c r="M2115" i="1"/>
  <c r="M1908" i="1"/>
  <c r="M1782" i="1"/>
  <c r="M1251" i="1"/>
  <c r="M2051" i="1"/>
  <c r="M1452" i="1"/>
  <c r="M1256" i="1"/>
  <c r="M1303" i="1"/>
  <c r="M2034" i="1"/>
  <c r="M2024" i="1"/>
  <c r="M1998" i="1"/>
  <c r="M1766" i="1"/>
  <c r="M1213" i="1"/>
  <c r="M1172" i="1"/>
  <c r="M1360" i="1"/>
  <c r="M1558" i="1"/>
  <c r="M1806" i="1"/>
  <c r="M1080" i="1"/>
  <c r="M2153" i="1"/>
  <c r="M1103" i="1"/>
  <c r="M1321" i="1"/>
  <c r="M1381" i="1"/>
  <c r="M2148" i="1"/>
  <c r="M1341" i="1"/>
  <c r="M2030" i="1"/>
  <c r="M1999" i="1"/>
  <c r="M1175" i="1"/>
  <c r="M1869" i="1"/>
  <c r="M1165" i="1"/>
  <c r="M1805" i="1"/>
  <c r="M1280" i="1"/>
  <c r="M1510" i="1"/>
  <c r="M1393" i="1"/>
  <c r="M1719" i="1"/>
  <c r="M1378" i="1"/>
  <c r="M2156" i="1"/>
  <c r="M1343" i="1"/>
  <c r="M1192" i="1"/>
  <c r="M1094" i="1"/>
  <c r="M1559" i="1"/>
  <c r="M1752" i="1"/>
  <c r="M1249" i="1"/>
  <c r="M1242" i="1"/>
  <c r="M2053" i="1"/>
  <c r="M1627" i="1"/>
  <c r="M1382" i="1"/>
  <c r="M2010" i="1"/>
  <c r="M1845" i="1"/>
  <c r="M1703" i="1"/>
  <c r="M1637" i="1"/>
  <c r="M1083" i="1"/>
  <c r="M1209" i="1"/>
  <c r="M1852" i="1"/>
  <c r="M1026" i="1"/>
  <c r="M1747" i="1"/>
  <c r="M1720" i="1"/>
  <c r="M2048" i="1"/>
  <c r="M1109" i="1"/>
  <c r="M1398" i="1"/>
  <c r="M2197" i="1"/>
  <c r="M2086" i="1"/>
  <c r="M1155" i="1"/>
  <c r="M1195" i="1"/>
  <c r="M1708" i="1"/>
  <c r="M2163" i="1"/>
  <c r="M1883" i="1"/>
  <c r="M1739" i="1"/>
  <c r="M1228" i="1"/>
  <c r="M1194" i="1"/>
  <c r="M1564" i="1"/>
  <c r="M1714" i="1"/>
  <c r="M1240" i="1"/>
  <c r="M1394" i="1"/>
  <c r="M1682" i="1"/>
  <c r="M1216" i="1"/>
  <c r="M1750" i="1"/>
  <c r="M1958" i="1"/>
  <c r="M1443" i="1"/>
  <c r="M1147" i="1"/>
  <c r="M2113" i="1"/>
  <c r="M1316" i="1"/>
  <c r="M1486" i="1"/>
  <c r="M1509" i="1"/>
  <c r="M1662" i="1"/>
  <c r="M1364" i="1"/>
  <c r="M1098" i="1"/>
  <c r="M1761" i="1"/>
  <c r="M1358" i="1"/>
  <c r="M1114" i="1"/>
  <c r="M1324" i="1"/>
  <c r="M1919" i="1"/>
  <c r="M1790" i="1"/>
  <c r="M1208" i="1"/>
  <c r="M1034" i="1"/>
  <c r="M1363" i="1"/>
  <c r="M2092" i="1"/>
  <c r="M1650" i="1"/>
  <c r="M1957" i="1"/>
  <c r="M1344" i="1"/>
  <c r="M1387" i="1"/>
  <c r="M1353" i="1"/>
  <c r="M1371" i="1"/>
  <c r="M1163" i="1"/>
  <c r="M1328" i="1"/>
  <c r="M2083" i="1"/>
  <c r="M1384" i="1"/>
  <c r="M2026" i="1"/>
  <c r="M1539" i="1"/>
  <c r="M2023" i="1"/>
  <c r="M1926" i="1"/>
  <c r="M1116" i="1"/>
  <c r="M2176" i="1"/>
  <c r="M1031" i="1"/>
  <c r="M2170" i="1"/>
  <c r="M1254" i="1"/>
  <c r="M1139" i="1"/>
  <c r="M1285" i="1"/>
  <c r="M2072" i="1"/>
  <c r="M2054" i="1"/>
  <c r="M1260" i="1"/>
  <c r="M2081" i="1"/>
  <c r="M1261" i="1"/>
  <c r="M1875" i="1"/>
  <c r="M1742" i="1"/>
  <c r="M1711" i="1"/>
  <c r="M1500" i="1"/>
  <c r="M1712" i="1"/>
  <c r="M1372" i="1"/>
  <c r="M1444" i="1"/>
  <c r="M2108" i="1"/>
  <c r="M1634" i="1"/>
  <c r="M1050" i="1"/>
  <c r="M1058" i="1"/>
  <c r="M2144" i="1"/>
  <c r="M1131" i="1"/>
  <c r="M1056" i="1"/>
  <c r="M1412" i="1"/>
  <c r="M1963" i="1"/>
  <c r="M1342" i="1"/>
  <c r="M1310" i="1"/>
  <c r="M1479" i="1"/>
  <c r="M1179" i="1"/>
  <c r="M1524" i="1"/>
  <c r="M2038" i="1"/>
  <c r="M2183" i="1"/>
  <c r="M1022" i="1"/>
  <c r="M1065" i="1"/>
  <c r="M1449" i="1"/>
  <c r="M1089" i="1"/>
  <c r="M1827" i="1"/>
  <c r="M1361" i="1"/>
  <c r="M1138" i="1"/>
  <c r="M1201" i="1"/>
  <c r="M1453" i="1"/>
  <c r="M1853" i="1"/>
  <c r="M1732" i="1"/>
  <c r="M1594" i="1"/>
  <c r="M1351" i="1"/>
  <c r="M2188" i="1"/>
  <c r="M1786" i="1"/>
  <c r="M1273" i="1"/>
  <c r="M2202" i="1"/>
  <c r="M1523" i="1"/>
  <c r="M1162" i="1"/>
  <c r="M1561" i="1"/>
  <c r="M2105" i="1"/>
  <c r="M2181" i="1"/>
  <c r="M2080" i="1"/>
  <c r="M1985" i="1"/>
  <c r="M1520" i="1"/>
  <c r="M1565" i="1"/>
  <c r="M1757" i="1"/>
  <c r="M1069" i="1"/>
  <c r="M1169" i="1"/>
  <c r="M1416" i="1"/>
  <c r="M1551" i="1"/>
  <c r="M2167" i="1"/>
  <c r="M2121" i="1"/>
  <c r="M1340" i="1"/>
  <c r="M2047" i="1"/>
  <c r="M1598" i="1"/>
  <c r="M1467" i="1"/>
  <c r="M1431" i="1"/>
  <c r="M1966" i="1"/>
  <c r="M1073" i="1"/>
  <c r="M1849" i="1"/>
  <c r="M1299" i="1"/>
  <c r="M1023" i="1"/>
  <c r="M1376" i="1"/>
  <c r="M1290" i="1"/>
  <c r="M1676" i="1"/>
  <c r="M1119" i="1"/>
  <c r="M1952" i="1"/>
  <c r="M1552" i="1"/>
  <c r="M1882" i="1"/>
  <c r="M2002" i="1"/>
  <c r="M2189" i="1"/>
  <c r="M1660" i="1"/>
  <c r="M1987" i="1"/>
  <c r="M1223" i="1"/>
  <c r="M1491" i="1"/>
  <c r="M1967" i="1"/>
  <c r="M2094" i="1"/>
  <c r="M1855" i="1"/>
  <c r="M1690" i="1"/>
  <c r="M1460" i="1"/>
  <c r="M1848" i="1"/>
  <c r="M1528" i="1"/>
  <c r="M1494" i="1"/>
  <c r="M1168" i="1"/>
  <c r="M1912" i="1"/>
  <c r="M1518" i="1"/>
  <c r="M1946" i="1"/>
  <c r="M1993" i="1"/>
  <c r="M1313" i="1"/>
  <c r="M1043" i="1"/>
  <c r="M1677" i="1"/>
  <c r="M1354" i="1"/>
  <c r="M1413" i="1"/>
  <c r="M1907" i="1"/>
  <c r="M1519" i="1"/>
  <c r="M1641" i="1"/>
  <c r="M1525" i="1"/>
  <c r="M1962" i="1"/>
  <c r="M1576" i="1"/>
  <c r="M1876" i="1"/>
  <c r="M1220" i="1"/>
  <c r="M1312" i="1"/>
  <c r="M1973" i="1"/>
  <c r="M1831" i="1"/>
  <c r="M1445" i="1"/>
  <c r="M1784" i="1"/>
  <c r="M1403" i="1"/>
  <c r="M1070" i="1"/>
  <c r="M2070" i="1"/>
  <c r="M1917" i="1"/>
  <c r="M1795" i="1"/>
  <c r="M2116" i="1"/>
  <c r="M1529" i="1"/>
  <c r="M1990" i="1"/>
  <c r="M1355" i="1"/>
  <c r="M1583" i="1"/>
  <c r="M2109" i="1"/>
  <c r="M1336" i="1"/>
  <c r="M1468" i="1"/>
  <c r="M2204" i="1"/>
  <c r="M2020" i="1"/>
  <c r="M2182" i="1"/>
  <c r="M2033" i="1"/>
  <c r="M1980" i="1"/>
  <c r="M1616" i="1"/>
  <c r="M1608" i="1"/>
  <c r="M2160" i="1"/>
  <c r="M2119" i="1"/>
  <c r="M1658" i="1"/>
  <c r="M1970" i="1"/>
  <c r="M1266" i="1"/>
  <c r="M1981" i="1"/>
  <c r="M1124" i="1"/>
  <c r="M1922" i="1"/>
  <c r="M1485" i="1"/>
  <c r="M2008" i="1"/>
  <c r="M1613" i="1"/>
  <c r="M1801" i="1"/>
  <c r="M1925" i="1"/>
  <c r="M2149" i="1"/>
  <c r="M1567" i="1"/>
  <c r="M1811" i="1"/>
  <c r="M2145" i="1"/>
  <c r="M1844" i="1"/>
  <c r="M1385" i="1"/>
  <c r="M1282" i="1"/>
  <c r="M1893" i="1"/>
  <c r="M1814" i="1"/>
  <c r="M1648" i="1"/>
  <c r="M1079" i="1"/>
  <c r="M1505" i="1"/>
  <c r="M1302" i="1"/>
  <c r="M2117" i="1"/>
  <c r="M1834" i="1"/>
  <c r="M1259" i="1"/>
  <c r="M2124" i="1"/>
  <c r="M1670" i="1"/>
  <c r="M1772" i="1"/>
  <c r="M1433" i="1"/>
  <c r="M1949" i="1"/>
  <c r="M1584" i="1"/>
  <c r="M1057" i="1"/>
  <c r="M2078" i="1"/>
  <c r="M1940" i="1"/>
  <c r="M1759" i="1"/>
  <c r="M1349" i="1"/>
  <c r="M1222" i="1"/>
  <c r="M1482" i="1"/>
  <c r="M1122" i="1"/>
  <c r="M1728" i="1"/>
  <c r="M1947" i="1"/>
  <c r="M1325" i="1"/>
  <c r="M1839" i="1"/>
  <c r="M1896" i="1"/>
  <c r="M1130" i="1"/>
  <c r="M1743" i="1"/>
  <c r="M1455" i="1"/>
  <c r="M1975" i="1"/>
  <c r="M1142" i="1"/>
  <c r="M2147" i="1"/>
  <c r="M2150" i="1"/>
  <c r="M1623" i="1"/>
  <c r="M1838" i="1"/>
  <c r="M1044" i="1"/>
  <c r="M2082" i="1"/>
  <c r="M2031" i="1"/>
  <c r="M1611" i="1"/>
  <c r="M1928" i="1"/>
  <c r="M2071" i="1"/>
  <c r="M1683" i="1"/>
  <c r="M2112" i="1"/>
  <c r="M1120" i="1"/>
  <c r="M1188" i="1"/>
  <c r="M1553" i="1"/>
  <c r="M1586" i="1"/>
  <c r="M1268" i="1"/>
  <c r="M2152" i="1"/>
  <c r="M2180" i="1"/>
  <c r="M1697" i="1"/>
  <c r="M1911" i="1"/>
  <c r="M1211" i="1"/>
  <c r="M1796" i="1"/>
  <c r="M1417" i="1"/>
  <c r="M1231" i="1"/>
  <c r="M1437" i="1"/>
  <c r="M1789" i="1"/>
  <c r="M1755" i="1"/>
  <c r="M1640" i="1"/>
  <c r="M1126" i="1"/>
  <c r="M1346" i="1"/>
  <c r="M1499" i="1"/>
  <c r="M1939" i="1"/>
  <c r="M1997" i="1"/>
  <c r="M1087" i="1"/>
  <c r="M1777" i="1"/>
  <c r="M1278" i="1"/>
  <c r="M1493" i="1"/>
  <c r="M1605" i="1"/>
  <c r="M1038" i="1"/>
  <c r="M1046" i="1"/>
  <c r="M1689" i="1"/>
  <c r="M1271" i="1"/>
  <c r="M1458" i="1"/>
  <c r="M1024" i="1"/>
  <c r="M1933" i="1"/>
  <c r="M1252" i="1"/>
  <c r="M1332" i="1"/>
  <c r="M1166" i="1"/>
  <c r="M1428" i="1"/>
  <c r="M1170" i="1"/>
  <c r="M1843" i="1"/>
  <c r="M1901" i="1"/>
  <c r="M1292" i="1"/>
  <c r="M1842" i="1"/>
  <c r="M1996" i="1"/>
  <c r="M1135" i="1"/>
  <c r="M1104" i="1"/>
  <c r="M1557" i="1"/>
  <c r="M2103" i="1"/>
  <c r="M1108" i="1"/>
  <c r="M1647" i="1"/>
  <c r="M1740" i="1"/>
  <c r="M1924" i="1"/>
  <c r="M1895" i="1"/>
  <c r="M1294" i="1"/>
  <c r="M1085" i="1"/>
  <c r="M1356" i="1"/>
  <c r="M1082" i="1"/>
  <c r="M1318" i="1"/>
  <c r="M1802" i="1"/>
  <c r="M1829" i="1"/>
  <c r="M1182" i="1"/>
  <c r="M1612" i="1"/>
  <c r="M1078" i="1"/>
  <c r="M1410" i="1"/>
  <c r="M1978" i="1"/>
  <c r="M1725" i="1"/>
  <c r="M2088" i="1"/>
  <c r="M1535" i="1"/>
  <c r="M1218" i="1"/>
  <c r="M1140" i="1"/>
  <c r="M1982" i="1"/>
  <c r="M2142" i="1"/>
  <c r="M1436" i="1"/>
  <c r="M1944" i="1"/>
  <c r="M1597" i="1"/>
  <c r="M1329" i="1"/>
  <c r="M1813" i="1"/>
  <c r="M1495" i="1"/>
  <c r="M1503" i="1"/>
  <c r="M1154" i="1"/>
  <c r="M1432" i="1"/>
  <c r="M1246" i="1"/>
  <c r="M2055" i="1"/>
  <c r="M2131" i="1"/>
  <c r="M2059" i="1"/>
  <c r="M1183" i="1"/>
  <c r="M1727" i="1"/>
  <c r="M1569" i="1"/>
  <c r="M1049" i="1"/>
  <c r="M1681" i="1"/>
  <c r="M1084" i="1"/>
  <c r="M1983" i="1"/>
  <c r="M2073" i="1"/>
  <c r="M1238" i="1"/>
  <c r="M1781" i="1"/>
  <c r="M1446" i="1"/>
  <c r="M1401" i="1"/>
  <c r="M1631" i="1"/>
  <c r="M1092" i="1"/>
  <c r="M2089" i="1"/>
  <c r="M1716" i="1"/>
  <c r="M2199" i="1"/>
  <c r="M1262" i="1"/>
  <c r="M1362" i="1"/>
  <c r="M1699" i="1"/>
  <c r="M1480" i="1"/>
  <c r="M1210" i="1"/>
  <c r="M2133" i="1"/>
  <c r="M1630" i="1"/>
  <c r="M1621" i="1"/>
  <c r="M1399" i="1"/>
  <c r="M1846" i="1"/>
  <c r="M1887" i="1"/>
  <c r="M2137" i="1"/>
  <c r="M1025" i="1"/>
  <c r="M2074" i="1"/>
  <c r="M1110" i="1"/>
  <c r="M1190" i="1"/>
  <c r="M1619" i="1"/>
  <c r="M1250" i="1"/>
  <c r="M1847" i="1"/>
  <c r="M1974" i="1"/>
  <c r="M1123" i="1"/>
  <c r="M1232" i="1"/>
  <c r="M1620" i="1"/>
  <c r="M1088" i="1"/>
  <c r="M1121" i="1"/>
  <c r="M1369" i="1"/>
  <c r="M1546" i="1"/>
  <c r="M1639" i="1"/>
  <c r="M2027" i="1"/>
  <c r="M1112" i="1"/>
  <c r="M1556" i="1"/>
  <c r="M1991" i="1"/>
  <c r="M1870" i="1"/>
  <c r="M1319" i="1"/>
  <c r="M1076" i="1"/>
  <c r="M1283" i="1"/>
  <c r="M1037" i="1"/>
  <c r="M1090" i="1"/>
  <c r="M1287" i="1"/>
  <c r="M1264" i="1"/>
  <c r="M1074" i="1"/>
  <c r="M1419" i="1"/>
  <c r="M1270" i="1"/>
  <c r="M1193" i="1"/>
  <c r="M2161" i="1"/>
  <c r="M1572" i="1"/>
  <c r="M1603" i="1"/>
  <c r="M1320" i="1"/>
  <c r="M1653" i="1"/>
  <c r="M1111" i="1"/>
  <c r="M1127" i="1"/>
  <c r="M1234" i="1"/>
  <c r="M1129" i="1"/>
  <c r="M1099" i="1"/>
  <c r="M1832" i="1"/>
  <c r="M1731" i="1"/>
  <c r="M1830" i="1"/>
  <c r="M2000" i="1"/>
  <c r="M1100" i="1"/>
  <c r="M1039" i="1"/>
  <c r="M1145" i="1"/>
  <c r="M1929" i="1"/>
  <c r="M1652" i="1"/>
  <c r="M1352" i="1"/>
  <c r="M2093" i="1"/>
  <c r="M2075" i="1"/>
  <c r="M1181" i="1"/>
  <c r="M1105" i="1"/>
  <c r="M1148" i="1"/>
  <c r="M1824" i="1"/>
  <c r="M1979" i="1"/>
  <c r="M1674" i="1"/>
  <c r="M1333" i="1"/>
  <c r="M1914" i="1"/>
  <c r="M1780" i="1"/>
  <c r="M1086" i="1"/>
  <c r="M1905" i="1"/>
  <c r="M2191" i="1"/>
  <c r="M1212" i="1"/>
  <c r="M1255" i="1"/>
  <c r="M1508" i="1"/>
  <c r="M1152" i="1"/>
  <c r="M2101" i="1"/>
  <c r="M1291" i="1"/>
  <c r="M1892" i="1"/>
  <c r="M1289" i="1"/>
  <c r="M1396" i="1"/>
  <c r="M1276" i="1"/>
  <c r="M2175" i="1"/>
  <c r="M1835" i="1"/>
  <c r="M1392" i="1"/>
  <c r="M1867" i="1"/>
  <c r="M1950" i="1"/>
  <c r="M1245" i="1"/>
  <c r="M2127" i="1"/>
  <c r="M1186" i="1"/>
  <c r="M2039" i="1"/>
  <c r="M1472" i="1"/>
  <c r="M1489" i="1"/>
  <c r="M2171" i="1"/>
  <c r="M1931" i="1"/>
  <c r="M1691" i="1"/>
  <c r="M1873" i="1"/>
  <c r="M1972" i="1"/>
  <c r="M1350" i="1"/>
  <c r="M1202" i="1"/>
  <c r="M1688" i="1"/>
  <c r="M2005" i="1"/>
  <c r="M1515" i="1"/>
  <c r="M1655" i="1"/>
  <c r="M1773" i="1"/>
  <c r="M1483" i="1"/>
  <c r="M2091" i="1"/>
  <c r="M1863" i="1"/>
  <c r="M1370" i="1"/>
  <c r="M1574" i="1"/>
  <c r="M1595" i="1"/>
  <c r="M1033" i="1"/>
  <c r="M1704" i="1"/>
  <c r="M1066" i="1"/>
  <c r="M1314" i="1"/>
  <c r="M1960" i="1"/>
  <c r="M1547" i="1"/>
  <c r="M1027" i="1"/>
  <c r="M1323" i="1"/>
  <c r="M1764" i="1"/>
  <c r="M1149" i="1"/>
  <c r="M2087" i="1"/>
  <c r="M1115" i="1"/>
  <c r="M1077" i="1"/>
  <c r="M1768" i="1"/>
  <c r="M1359" i="1"/>
  <c r="M1554" i="1"/>
  <c r="M1903" i="1"/>
  <c r="M1484" i="1"/>
  <c r="M1032" i="1"/>
  <c r="M1335" i="1"/>
  <c r="M1884" i="1"/>
  <c r="M1579" i="1"/>
  <c r="M1205" i="1"/>
  <c r="M1566" i="1"/>
  <c r="M1241" i="1"/>
  <c r="M1237" i="1"/>
  <c r="M1736" i="1"/>
  <c r="M1977" i="1"/>
  <c r="M1530" i="1"/>
  <c r="M1158" i="1"/>
  <c r="M1180" i="1"/>
  <c r="M2146" i="1"/>
  <c r="M1541" i="1"/>
  <c r="M1423" i="1"/>
  <c r="M1367" i="1"/>
  <c r="M1368" i="1"/>
  <c r="M1669" i="1"/>
  <c r="M1799" i="1"/>
  <c r="M1113" i="1"/>
  <c r="M1128" i="1"/>
  <c r="M2126" i="1"/>
  <c r="M1133" i="1"/>
  <c r="M1144" i="1"/>
  <c r="M2173" i="1"/>
  <c r="M2011" i="1"/>
  <c r="M1269" i="1"/>
</calcChain>
</file>

<file path=xl/sharedStrings.xml><?xml version="1.0" encoding="utf-8"?>
<sst xmlns="http://schemas.openxmlformats.org/spreadsheetml/2006/main" count="14669" uniqueCount="3152">
  <si>
    <t>Fornavn</t>
  </si>
  <si>
    <t>Adresse</t>
  </si>
  <si>
    <t>Adolphsvej</t>
  </si>
  <si>
    <t>Agertoften</t>
  </si>
  <si>
    <t>Ammentorpsvej</t>
  </si>
  <si>
    <t>Anemonevej</t>
  </si>
  <si>
    <t>Bakkedal</t>
  </si>
  <si>
    <t>Bakkevænget</t>
  </si>
  <si>
    <t>Bank-Mikkelsens Vej</t>
  </si>
  <si>
    <t>Barsehøj</t>
  </si>
  <si>
    <t>Baunegårdsvej</t>
  </si>
  <si>
    <t>Baunelukket</t>
  </si>
  <si>
    <t>Begoniavej</t>
  </si>
  <si>
    <t>Bernstorffsvænget</t>
  </si>
  <si>
    <t>Bjergtoften</t>
  </si>
  <si>
    <t>Bomporten</t>
  </si>
  <si>
    <t>Bregnevej</t>
  </si>
  <si>
    <t>Brogårdsvej</t>
  </si>
  <si>
    <t>Brogårdsvænget</t>
  </si>
  <si>
    <t>Byledet</t>
  </si>
  <si>
    <t>Dagvej</t>
  </si>
  <si>
    <t>Dalsvinget</t>
  </si>
  <si>
    <t>Dronningemarken</t>
  </si>
  <si>
    <t>Dæmringsvej</t>
  </si>
  <si>
    <t>Eggersvej</t>
  </si>
  <si>
    <t>Ellebækvej</t>
  </si>
  <si>
    <t>Ellegårdsvænge</t>
  </si>
  <si>
    <t>Emil Reesens Vej</t>
  </si>
  <si>
    <t>Emmasvej</t>
  </si>
  <si>
    <t>Erichsensvej</t>
  </si>
  <si>
    <t>Fennevangen</t>
  </si>
  <si>
    <t>Fiskebakken</t>
  </si>
  <si>
    <t>Folkevej</t>
  </si>
  <si>
    <t>Fragariavej</t>
  </si>
  <si>
    <t>Fristedet</t>
  </si>
  <si>
    <t>Fuglegårdsvej</t>
  </si>
  <si>
    <t>Fuglegårdsvænget</t>
  </si>
  <si>
    <t>Frugtparken</t>
  </si>
  <si>
    <t>Fæstevej</t>
  </si>
  <si>
    <t>Gentoftegade</t>
  </si>
  <si>
    <t>Granhøjen</t>
  </si>
  <si>
    <t>Grusbakken</t>
  </si>
  <si>
    <t>Grænsevej</t>
  </si>
  <si>
    <t>Gåsebjerget</t>
  </si>
  <si>
    <t>Hagedornsvej</t>
  </si>
  <si>
    <t>Hans Jensens Vej</t>
  </si>
  <si>
    <t>Havslundevej</t>
  </si>
  <si>
    <t>Hegnsvang</t>
  </si>
  <si>
    <t>Helsebakken</t>
  </si>
  <si>
    <t>Henning Bojesens Vej</t>
  </si>
  <si>
    <t>Herredsvej</t>
  </si>
  <si>
    <t>Heslegårdsvej</t>
  </si>
  <si>
    <t>Hesseltoften</t>
  </si>
  <si>
    <t>Hesselvang</t>
  </si>
  <si>
    <t>Horsevej</t>
  </si>
  <si>
    <t>Hvilevej</t>
  </si>
  <si>
    <t>Hyrdevej</t>
  </si>
  <si>
    <t>Høeghsmindevej</t>
  </si>
  <si>
    <t>Høvænget</t>
  </si>
  <si>
    <t>Ibstrupvænget</t>
  </si>
  <si>
    <t>Indelukket</t>
  </si>
  <si>
    <t>Jahnsensvej</t>
  </si>
  <si>
    <t>Juliusvej</t>
  </si>
  <si>
    <t>Kildegårdshave</t>
  </si>
  <si>
    <t>Kildegårdsvænget</t>
  </si>
  <si>
    <t>Kildeskovsvej</t>
  </si>
  <si>
    <t>Kirkebakken</t>
  </si>
  <si>
    <t>Kirkehøj</t>
  </si>
  <si>
    <t>Kirketorvet</t>
  </si>
  <si>
    <t>Kløckersvej</t>
  </si>
  <si>
    <t>Koglevej</t>
  </si>
  <si>
    <t>Kongelysvej</t>
  </si>
  <si>
    <t>Krogen</t>
  </si>
  <si>
    <t>Kærmindevej</t>
  </si>
  <si>
    <t>Kærvangen</t>
  </si>
  <si>
    <t>Lagergårdsvej</t>
  </si>
  <si>
    <t>Levkøjvej</t>
  </si>
  <si>
    <t>Liljevej</t>
  </si>
  <si>
    <t>Lorcksvej</t>
  </si>
  <si>
    <t>Lundely</t>
  </si>
  <si>
    <t>Maltegårdsvej</t>
  </si>
  <si>
    <t>Maltevangen</t>
  </si>
  <si>
    <t>Markvangen</t>
  </si>
  <si>
    <t>Mesterlodden</t>
  </si>
  <si>
    <t>Middelvej</t>
  </si>
  <si>
    <t>Mitchellsstræde</t>
  </si>
  <si>
    <t>Morgenvej</t>
  </si>
  <si>
    <t>Mosebuen</t>
  </si>
  <si>
    <t>Mosegårdsvej</t>
  </si>
  <si>
    <t>Mosegårdsvænget</t>
  </si>
  <si>
    <t>Moselukket</t>
  </si>
  <si>
    <t>Myrtoften</t>
  </si>
  <si>
    <t>Nellikevej</t>
  </si>
  <si>
    <t>Nymosen</t>
  </si>
  <si>
    <t>Nymosevej</t>
  </si>
  <si>
    <t>Nørrebakken</t>
  </si>
  <si>
    <t>Parkovsvej</t>
  </si>
  <si>
    <t>Paul-Petersens Vej</t>
  </si>
  <si>
    <t>Plantagevej</t>
  </si>
  <si>
    <t>På Højden</t>
  </si>
  <si>
    <t>Ranunkelvej</t>
  </si>
  <si>
    <t>Resedavej</t>
  </si>
  <si>
    <t>Ribisvej</t>
  </si>
  <si>
    <t>Ridehusvej</t>
  </si>
  <si>
    <t>Rosenvej</t>
  </si>
  <si>
    <t>Ræveskovsvej</t>
  </si>
  <si>
    <t>Rørskærsvej</t>
  </si>
  <si>
    <t>Sassvej</t>
  </si>
  <si>
    <t>Sehestedsvej</t>
  </si>
  <si>
    <t>Skiftevej</t>
  </si>
  <si>
    <t>Skolebakken</t>
  </si>
  <si>
    <t>Skolevej</t>
  </si>
  <si>
    <t>Skovrankevej</t>
  </si>
  <si>
    <t>Skrænten</t>
  </si>
  <si>
    <t>Sløjfen</t>
  </si>
  <si>
    <t>Smakkedalen</t>
  </si>
  <si>
    <t>Smakkekrogen</t>
  </si>
  <si>
    <t>Snerlevej</t>
  </si>
  <si>
    <t>Snogegårdsvænget</t>
  </si>
  <si>
    <t>Sognegrænsen</t>
  </si>
  <si>
    <t>Sognevej</t>
  </si>
  <si>
    <t>Sponnecksvej</t>
  </si>
  <si>
    <t>Springbanen</t>
  </si>
  <si>
    <t>Stolbergvej</t>
  </si>
  <si>
    <t>Stolpegårdsvej</t>
  </si>
  <si>
    <t>Stolpehøj</t>
  </si>
  <si>
    <t>Stænget</t>
  </si>
  <si>
    <t>Svejagervej</t>
  </si>
  <si>
    <t>Søager</t>
  </si>
  <si>
    <t>Søbredden</t>
  </si>
  <si>
    <t>Sødalen</t>
  </si>
  <si>
    <t>Søgårdsvej</t>
  </si>
  <si>
    <t>Sønderbakken</t>
  </si>
  <si>
    <t>Søtoften</t>
  </si>
  <si>
    <t>Søvolden</t>
  </si>
  <si>
    <t>Tagesmindevej</t>
  </si>
  <si>
    <t>Tagestorp</t>
  </si>
  <si>
    <t>Tjørnegårdsvej</t>
  </si>
  <si>
    <t>Tjørnekrogen</t>
  </si>
  <si>
    <t>Tjørnestien</t>
  </si>
  <si>
    <t>Tværbommen</t>
  </si>
  <si>
    <t>Udsigten</t>
  </si>
  <si>
    <t>Vandrevej</t>
  </si>
  <si>
    <t>Vangede Bygade</t>
  </si>
  <si>
    <t>Ved Bommen</t>
  </si>
  <si>
    <t>Ved Stadion</t>
  </si>
  <si>
    <t>Ved Ungdomsboligerne</t>
  </si>
  <si>
    <t>Vespervej</t>
  </si>
  <si>
    <t>Vesterbyvej</t>
  </si>
  <si>
    <t>Vinagervej</t>
  </si>
  <si>
    <t>Vindestræde</t>
  </si>
  <si>
    <t>Vinrosevej</t>
  </si>
  <si>
    <t>Violvej</t>
  </si>
  <si>
    <t>Wilhelm Smidts Vej</t>
  </si>
  <si>
    <t>Ærenprisvej</t>
  </si>
  <si>
    <t>Ørnegårdsvej</t>
  </si>
  <si>
    <t>Østerbakken</t>
  </si>
  <si>
    <t>Østerkildevej</t>
  </si>
  <si>
    <t>Øxnevej</t>
  </si>
  <si>
    <t>Forening</t>
  </si>
  <si>
    <t>Strandvejen</t>
  </si>
  <si>
    <t>Thulevej</t>
  </si>
  <si>
    <t>Ellegårdsvej</t>
  </si>
  <si>
    <t>Ericavej</t>
  </si>
  <si>
    <t>Ermelundsvej</t>
  </si>
  <si>
    <t>2900 Hellerup</t>
  </si>
  <si>
    <t>Alm. Salg</t>
  </si>
  <si>
    <t>Villa</t>
  </si>
  <si>
    <t>Andet</t>
  </si>
  <si>
    <t>2820 Gentofte</t>
  </si>
  <si>
    <t>Rækkehus</t>
  </si>
  <si>
    <t>Tuborgvej</t>
  </si>
  <si>
    <t>Søborg Hovedgade</t>
  </si>
  <si>
    <t>Dalstrøget</t>
  </si>
  <si>
    <t>Fam. Salg</t>
  </si>
  <si>
    <t>Boligtype</t>
  </si>
  <si>
    <t>Bernstorfflund Alle</t>
  </si>
  <si>
    <t>Dyssegårdsvej</t>
  </si>
  <si>
    <t>Skovvej</t>
  </si>
  <si>
    <t>Jægersborg Alle</t>
  </si>
  <si>
    <t>Ordrup Jagtvej</t>
  </si>
  <si>
    <t>Teglværksbakken</t>
  </si>
  <si>
    <t>Eskeager</t>
  </si>
  <si>
    <t>Skjoldagervej</t>
  </si>
  <si>
    <t>Smakkegårdsvej</t>
  </si>
  <si>
    <t>Fortunvej</t>
  </si>
  <si>
    <t>Snogegårdsvej</t>
  </si>
  <si>
    <t>Juul Steens Alle</t>
  </si>
  <si>
    <t>Dyrehavevej</t>
  </si>
  <si>
    <t>Drachmannsvej</t>
  </si>
  <si>
    <t>Vilvordevej</t>
  </si>
  <si>
    <t>Slotsvej</t>
  </si>
  <si>
    <t>Solbakkevej</t>
  </si>
  <si>
    <t>Røntoftevej</t>
  </si>
  <si>
    <t>Hovmarksvej</t>
  </si>
  <si>
    <t>Søndersøvej</t>
  </si>
  <si>
    <t>Klampenborgvej</t>
  </si>
  <si>
    <t>Schæffergårdsvej</t>
  </si>
  <si>
    <t>Schimmelmannsvej</t>
  </si>
  <si>
    <t>Skovshovedvej</t>
  </si>
  <si>
    <t>Vangedevej</t>
  </si>
  <si>
    <t>Vedbendvej</t>
  </si>
  <si>
    <t>Plantevej</t>
  </si>
  <si>
    <t>Hyldegårdsvej</t>
  </si>
  <si>
    <t>Sophus Bauditz Vej</t>
  </si>
  <si>
    <t>Teglgårdsvej</t>
  </si>
  <si>
    <t>Grøntoften</t>
  </si>
  <si>
    <t>Jægersborgvej</t>
  </si>
  <si>
    <t>Exnersvej</t>
  </si>
  <si>
    <t>Lyngbyvej</t>
  </si>
  <si>
    <t>Broholms Alle</t>
  </si>
  <si>
    <t>Munkely</t>
  </si>
  <si>
    <t>Søbakken</t>
  </si>
  <si>
    <t>Havsgårdsvej</t>
  </si>
  <si>
    <t>Kildegårdsvej</t>
  </si>
  <si>
    <t>Almindingen</t>
  </si>
  <si>
    <t>Stenagervej</t>
  </si>
  <si>
    <t>Frølichsvej</t>
  </si>
  <si>
    <t>Garderhøjvej</t>
  </si>
  <si>
    <t>Søholm Park</t>
  </si>
  <si>
    <t>C L Ibsens Vej</t>
  </si>
  <si>
    <t>Bostamose Vestre Stræde</t>
  </si>
  <si>
    <t>Sølystvej</t>
  </si>
  <si>
    <t>Vasehøjvej</t>
  </si>
  <si>
    <t>Damgårdsvej</t>
  </si>
  <si>
    <t>Mindevej</t>
  </si>
  <si>
    <t>Toftholm Alle</t>
  </si>
  <si>
    <t>Gyldenlundsvej</t>
  </si>
  <si>
    <t>Poppelhøj</t>
  </si>
  <si>
    <t>Edelgave Alle</t>
  </si>
  <si>
    <t>Rosenfeldt Alle</t>
  </si>
  <si>
    <t>Munkehøj</t>
  </si>
  <si>
    <t>Borgmester Jørgensens Vej</t>
  </si>
  <si>
    <t>Melchiorsvej</t>
  </si>
  <si>
    <t>Erslevsvej</t>
  </si>
  <si>
    <t>Prins Valdemars Vej</t>
  </si>
  <si>
    <t>Soltoften</t>
  </si>
  <si>
    <t>Strandhøjsvej</t>
  </si>
  <si>
    <t>Hjemmevej</t>
  </si>
  <si>
    <t>Fasanhaven</t>
  </si>
  <si>
    <t>Hagens Alle</t>
  </si>
  <si>
    <t>Kildebakkegårds Alle</t>
  </si>
  <si>
    <t>Fabritius Alle</t>
  </si>
  <si>
    <t>Slettevej</t>
  </si>
  <si>
    <t>Egehøjvej</t>
  </si>
  <si>
    <t>Toftekærsvej</t>
  </si>
  <si>
    <t>Frændevej</t>
  </si>
  <si>
    <t>Sauntesvej</t>
  </si>
  <si>
    <t>Krøyersvej</t>
  </si>
  <si>
    <t>Højsgårds Alle</t>
  </si>
  <si>
    <t>Ellemosevej</t>
  </si>
  <si>
    <t>Ibstrupvej</t>
  </si>
  <si>
    <t>Soløsevej</t>
  </si>
  <si>
    <t>Ermelundsvænget</t>
  </si>
  <si>
    <t>Skovmosevej</t>
  </si>
  <si>
    <t>Godhavnsvej</t>
  </si>
  <si>
    <t>Bernstorffsvej</t>
  </si>
  <si>
    <t>Mylius Erichsens Alle</t>
  </si>
  <si>
    <t>Skovagervej</t>
  </si>
  <si>
    <t>Merianvej</t>
  </si>
  <si>
    <t>Baldrianvej</t>
  </si>
  <si>
    <t>Bøgehøj</t>
  </si>
  <si>
    <t>Emiliekildevej</t>
  </si>
  <si>
    <t>Vældegårdsvej</t>
  </si>
  <si>
    <t>Fruevej</t>
  </si>
  <si>
    <t>Bregentved Alle</t>
  </si>
  <si>
    <t>Folevænget</t>
  </si>
  <si>
    <t>Niels Andersens Vej</t>
  </si>
  <si>
    <t>H A Clausens Vej</t>
  </si>
  <si>
    <t>Tornagervej</t>
  </si>
  <si>
    <t>Christiansholms Tværvej</t>
  </si>
  <si>
    <t>Christiansholmsvej</t>
  </si>
  <si>
    <t>Niels Steensens Vej</t>
  </si>
  <si>
    <t>Fauerholm Alle</t>
  </si>
  <si>
    <t>Gisselfeld Alle</t>
  </si>
  <si>
    <t>Gyldenholm Alle</t>
  </si>
  <si>
    <t>Høeghs Alle</t>
  </si>
  <si>
    <t>Kaas Alle</t>
  </si>
  <si>
    <t>Ledreborg Alle</t>
  </si>
  <si>
    <t>Løvenborg Alle</t>
  </si>
  <si>
    <t>Ole Olsens Alle</t>
  </si>
  <si>
    <t>Vemmetofte Alle</t>
  </si>
  <si>
    <t>Zeuthens Alle</t>
  </si>
  <si>
    <t>Gammelmosevej</t>
  </si>
  <si>
    <t>Nybrovej</t>
  </si>
  <si>
    <t>Avnsøvej</t>
  </si>
  <si>
    <t>Blokhusvej</t>
  </si>
  <si>
    <t>Brødhøj</t>
  </si>
  <si>
    <t>Dalvej</t>
  </si>
  <si>
    <t>Dalparken</t>
  </si>
  <si>
    <t>Engbakkevej</t>
  </si>
  <si>
    <t>Enemarksvej</t>
  </si>
  <si>
    <t>Hundesøvej</t>
  </si>
  <si>
    <t>Jægerbakken</t>
  </si>
  <si>
    <t>Jægersvinget</t>
  </si>
  <si>
    <t>Jægervangen</t>
  </si>
  <si>
    <t>Meutegårdsvej</t>
  </si>
  <si>
    <t>Prins Axels Vej</t>
  </si>
  <si>
    <t>Skovbakkevej</t>
  </si>
  <si>
    <t>Smakkehøj</t>
  </si>
  <si>
    <t>Smutvej</t>
  </si>
  <si>
    <t>Solsiden</t>
  </si>
  <si>
    <t>Springdamsvej</t>
  </si>
  <si>
    <t>Ved Slotshaven</t>
  </si>
  <si>
    <t>GSG: 1 &amp; 46-50</t>
  </si>
  <si>
    <t>GSG: ulige fra nr. 17-105 &amp; lige 10-164, HMG:</t>
  </si>
  <si>
    <t>GSG: alle 1-99</t>
  </si>
  <si>
    <t>GSG: ulige fra 17-75 &amp; lige 28-94</t>
  </si>
  <si>
    <t>GSG: 1-99 &amp; 2-78</t>
  </si>
  <si>
    <t>Vej</t>
  </si>
  <si>
    <t>Anchersvej</t>
  </si>
  <si>
    <t>Bellevuekrogen</t>
  </si>
  <si>
    <t>Bellevuevej</t>
  </si>
  <si>
    <t>Bostamose Østre Stræde</t>
  </si>
  <si>
    <t>Christiansholms Parallelvej</t>
  </si>
  <si>
    <t>Christiansholms Parkvej</t>
  </si>
  <si>
    <t>Dalsgaardsvej</t>
  </si>
  <si>
    <t>Damtofte Nordre Stræde</t>
  </si>
  <si>
    <t>Damtofte Søndre Stræde</t>
  </si>
  <si>
    <t>Hvidørevej</t>
  </si>
  <si>
    <t>Jagtvænget</t>
  </si>
  <si>
    <t>Kongehøjen</t>
  </si>
  <si>
    <t>Korsgårdsvej</t>
  </si>
  <si>
    <t>Kyhnsvej</t>
  </si>
  <si>
    <t>Kystvejen</t>
  </si>
  <si>
    <t>Norasvej</t>
  </si>
  <si>
    <t>Nordre Havnevej</t>
  </si>
  <si>
    <t>Nordvestvej</t>
  </si>
  <si>
    <t>Peter Lieps vej</t>
  </si>
  <si>
    <t>Rosavej</t>
  </si>
  <si>
    <t>Schimmelmanns Have</t>
  </si>
  <si>
    <t>Skjoldgårdsvej</t>
  </si>
  <si>
    <t>Skovporten</t>
  </si>
  <si>
    <t>Skovshoved Terrasse</t>
  </si>
  <si>
    <t>Skovshoved Vænge</t>
  </si>
  <si>
    <t>Sølystparken</t>
  </si>
  <si>
    <t>Teglvænget</t>
  </si>
  <si>
    <t>Traverbanevej</t>
  </si>
  <si>
    <t>Travervænget</t>
  </si>
  <si>
    <t>Vermehrensvej</t>
  </si>
  <si>
    <t>Zicavej</t>
  </si>
  <si>
    <t>Øresundshøj</t>
  </si>
  <si>
    <t>Aftenbakken</t>
  </si>
  <si>
    <t>Alrunevej</t>
  </si>
  <si>
    <t>Birkehøj</t>
  </si>
  <si>
    <t>Brødrevej</t>
  </si>
  <si>
    <t>Brøndlunds Alle</t>
  </si>
  <si>
    <t>Brønlunds Alle</t>
  </si>
  <si>
    <t>Bækkebo</t>
  </si>
  <si>
    <t>Dyssebakken</t>
  </si>
  <si>
    <t>Egetoften</t>
  </si>
  <si>
    <t>Ellebakken</t>
  </si>
  <si>
    <t>Ellehøj</t>
  </si>
  <si>
    <t>Ewaldsbakken</t>
  </si>
  <si>
    <t>Frøbakken</t>
  </si>
  <si>
    <t>Fyrrehøj</t>
  </si>
  <si>
    <t>Gartnersvinget</t>
  </si>
  <si>
    <t>Gladsaxevej</t>
  </si>
  <si>
    <t>Grants Alle</t>
  </si>
  <si>
    <t>Hulkærsvej</t>
  </si>
  <si>
    <t>Hulkærvej</t>
  </si>
  <si>
    <t>Hyllingeparken</t>
  </si>
  <si>
    <t>Højsgårds Have</t>
  </si>
  <si>
    <t>Højsgaards Have</t>
  </si>
  <si>
    <t>Julianehåbsvej</t>
  </si>
  <si>
    <t>Kanalbuen</t>
  </si>
  <si>
    <t>Kildedalen</t>
  </si>
  <si>
    <t>Knud Rasmussens Vej</t>
  </si>
  <si>
    <t>Langengen</t>
  </si>
  <si>
    <t>Maglehøj</t>
  </si>
  <si>
    <t>Melvillevej</t>
  </si>
  <si>
    <t>Munkegårdsvej</t>
  </si>
  <si>
    <t>Nørregade</t>
  </si>
  <si>
    <t>Polarvej</t>
  </si>
  <si>
    <t>Ravnekærsvej</t>
  </si>
  <si>
    <t>Rødstensvej</t>
  </si>
  <si>
    <t>Stendyssevej</t>
  </si>
  <si>
    <t>Stjerneborg Alle</t>
  </si>
  <si>
    <t>Sønderdalen</t>
  </si>
  <si>
    <t>Sønderengen</t>
  </si>
  <si>
    <t>Søndergårdsvej</t>
  </si>
  <si>
    <t>Ved Renden</t>
  </si>
  <si>
    <t>Vesterdalen</t>
  </si>
  <si>
    <t>GSG: alle 47-85, DY: 35</t>
  </si>
  <si>
    <t>GSG: 3-39 &amp; 141- 176</t>
  </si>
  <si>
    <t>GSG: ulige 7-21 &amp; nr. 16, BJGF: resten</t>
  </si>
  <si>
    <t>GSG: 102-130  kun lige nr.</t>
  </si>
  <si>
    <t>GSG:  ulige nr., BJGF: lige nr.</t>
  </si>
  <si>
    <t>GSG: ulige 35-139  lige 2-132, DY: resten</t>
  </si>
  <si>
    <t>Sauntes Vænge</t>
  </si>
  <si>
    <t>Ridebanevang</t>
  </si>
  <si>
    <t>Nøddekrogen</t>
  </si>
  <si>
    <t>Ved Ermelunden</t>
  </si>
  <si>
    <t>Ved Kæret</t>
  </si>
  <si>
    <t>Sandtoften</t>
  </si>
  <si>
    <t>Novo Alle</t>
  </si>
  <si>
    <t>Skjoldhøj Alle</t>
  </si>
  <si>
    <t>Vitus Berings Alle</t>
  </si>
  <si>
    <t>Kildegårds Plads</t>
  </si>
  <si>
    <t>Kildegårds Have</t>
  </si>
  <si>
    <t>Indmeldt</t>
  </si>
  <si>
    <t>GSG</t>
  </si>
  <si>
    <t>DY</t>
  </si>
  <si>
    <t>BJGF</t>
  </si>
  <si>
    <t>SKGF</t>
  </si>
  <si>
    <t>Ordrupvej</t>
  </si>
  <si>
    <t>Callisensvej</t>
  </si>
  <si>
    <t>Tuborg Havnepark</t>
  </si>
  <si>
    <t>Maglemosevej</t>
  </si>
  <si>
    <t>Clarasvej</t>
  </si>
  <si>
    <t>Lindegårdsvej</t>
  </si>
  <si>
    <t>Parkvænget</t>
  </si>
  <si>
    <t>Helleruplund Alle</t>
  </si>
  <si>
    <t>Maglevænget</t>
  </si>
  <si>
    <t>Gamlehave Alle</t>
  </si>
  <si>
    <t>Jacobsens Alle</t>
  </si>
  <si>
    <t>Bøgevej</t>
  </si>
  <si>
    <t>Tranegårdsvej</t>
  </si>
  <si>
    <t>Margrethevej</t>
  </si>
  <si>
    <t>Christianshvilevej</t>
  </si>
  <si>
    <t>Blidahpark</t>
  </si>
  <si>
    <t>Kaysersvej</t>
  </si>
  <si>
    <t>Dronning Louises Vej</t>
  </si>
  <si>
    <t>Lille Strandvej</t>
  </si>
  <si>
    <t>Eivindsvej</t>
  </si>
  <si>
    <t>Strandlund</t>
  </si>
  <si>
    <t>Kornvej</t>
  </si>
  <si>
    <t>Gersonsvej</t>
  </si>
  <si>
    <t>Rosenstandsvej</t>
  </si>
  <si>
    <t>Ahlmanns Alle</t>
  </si>
  <si>
    <t>Kirkevej</t>
  </si>
  <si>
    <t>Strandparksvej</t>
  </si>
  <si>
    <t>Charlottenlundvej</t>
  </si>
  <si>
    <t>Henningsens Alle</t>
  </si>
  <si>
    <t>Løvspringsvej</t>
  </si>
  <si>
    <t>Evanstonevej</t>
  </si>
  <si>
    <t>Lysagervej</t>
  </si>
  <si>
    <t>Krathusparken</t>
  </si>
  <si>
    <t>Vingårds Alle</t>
  </si>
  <si>
    <t>Herthavej</t>
  </si>
  <si>
    <t>Rågevej</t>
  </si>
  <si>
    <t>Ellinorsvej</t>
  </si>
  <si>
    <t>Brannersvej</t>
  </si>
  <si>
    <t>Almevej</t>
  </si>
  <si>
    <t>Høyrups Alle</t>
  </si>
  <si>
    <t>Valdemar Jensens Vej</t>
  </si>
  <si>
    <t>Hyldegårds Tværvej</t>
  </si>
  <si>
    <t>Enighedsvej</t>
  </si>
  <si>
    <t>Olaf Poulsens Vej</t>
  </si>
  <si>
    <t>Bregnegårdsvej</t>
  </si>
  <si>
    <t>Berlingsbakke</t>
  </si>
  <si>
    <t>Ordrup Have</t>
  </si>
  <si>
    <t>Efterårsvej</t>
  </si>
  <si>
    <t>Gjørlingsvej</t>
  </si>
  <si>
    <t>Rebekkavej</t>
  </si>
  <si>
    <t>Sundvænget</t>
  </si>
  <si>
    <t>Skovgårdsvej</t>
  </si>
  <si>
    <t>Rygårds Alle</t>
  </si>
  <si>
    <t>Hellerupgårdvej</t>
  </si>
  <si>
    <t>Jens Lillelunds Vej</t>
  </si>
  <si>
    <t>Esthersvej</t>
  </si>
  <si>
    <t>Kongeledet</t>
  </si>
  <si>
    <t>Frederikkevej</t>
  </si>
  <si>
    <t>Vintervej</t>
  </si>
  <si>
    <t>Jensløvsvej</t>
  </si>
  <si>
    <t>Carolinevej</t>
  </si>
  <si>
    <t>Esperance Alle</t>
  </si>
  <si>
    <t>L E Bruuns Vej</t>
  </si>
  <si>
    <t>Ejgårdsvej</t>
  </si>
  <si>
    <t>Fredensvej</t>
  </si>
  <si>
    <t>Lemchesvej</t>
  </si>
  <si>
    <t>Phistersvej</t>
  </si>
  <si>
    <t>Rygårdsvænget</t>
  </si>
  <si>
    <t>Hellerupvej</t>
  </si>
  <si>
    <t>Banevej</t>
  </si>
  <si>
    <t>Kathrinevej</t>
  </si>
  <si>
    <t>Ejgårdsparken</t>
  </si>
  <si>
    <t>Tuborg Boulevard</t>
  </si>
  <si>
    <t>Aurehøjvej</t>
  </si>
  <si>
    <t>Forårsvej</t>
  </si>
  <si>
    <t>Emilievej</t>
  </si>
  <si>
    <t>Rakelsvej</t>
  </si>
  <si>
    <t>Krathusvej</t>
  </si>
  <si>
    <t>Mantziusvej</t>
  </si>
  <si>
    <t>Bindesbøllsvej</t>
  </si>
  <si>
    <t>Ellevadsvej</t>
  </si>
  <si>
    <t>Rådhusvej</t>
  </si>
  <si>
    <t>Henrik Hertz Vej</t>
  </si>
  <si>
    <t>Ordrupdalvej</t>
  </si>
  <si>
    <t>Tuborg Sundpark</t>
  </si>
  <si>
    <t>Ved Ørehøj</t>
  </si>
  <si>
    <t>Edlevej</t>
  </si>
  <si>
    <t>Skovbrinken</t>
  </si>
  <si>
    <t>Hartmannsvej</t>
  </si>
  <si>
    <t>Schioldannsvej</t>
  </si>
  <si>
    <t>Vilhelmshåbsvej</t>
  </si>
  <si>
    <t>Annettevej</t>
  </si>
  <si>
    <t>Vilvordeparken</t>
  </si>
  <si>
    <t>Skovholmvej</t>
  </si>
  <si>
    <t>Søllingsvej</t>
  </si>
  <si>
    <t>Prinsesse Alexandrines Alle</t>
  </si>
  <si>
    <t>Valbirkvej</t>
  </si>
  <si>
    <t>Svalevej</t>
  </si>
  <si>
    <t>Ingersvej</t>
  </si>
  <si>
    <t>Brams Sidevej</t>
  </si>
  <si>
    <t>Høstvej</t>
  </si>
  <si>
    <t>Marievej</t>
  </si>
  <si>
    <t>Henriettevej</t>
  </si>
  <si>
    <t>Gardes Alle</t>
  </si>
  <si>
    <t>Ingeborgvej</t>
  </si>
  <si>
    <t>Skelvej</t>
  </si>
  <si>
    <t>Slotsalleen</t>
  </si>
  <si>
    <t>Femvejen</t>
  </si>
  <si>
    <t>Gudrunsvej</t>
  </si>
  <si>
    <t>Holgersvej</t>
  </si>
  <si>
    <t>Lundegårdsvej</t>
  </si>
  <si>
    <t>Wiehesvej</t>
  </si>
  <si>
    <t>Ørnekulsvej</t>
  </si>
  <si>
    <t>Taffelbays Alle</t>
  </si>
  <si>
    <t>Mosehøjvej</t>
  </si>
  <si>
    <t>Richelieus Alle</t>
  </si>
  <si>
    <t>Hans Bruuns Vej</t>
  </si>
  <si>
    <t>Sommervej</t>
  </si>
  <si>
    <t>Svanemøllevej</t>
  </si>
  <si>
    <t>Frimodtsvej</t>
  </si>
  <si>
    <t>Lykkevej</t>
  </si>
  <si>
    <t>Johannevej</t>
  </si>
  <si>
    <t>Hegelsvej</t>
  </si>
  <si>
    <t>Tuborg Parkvej</t>
  </si>
  <si>
    <t>Ole Bruuns Vej</t>
  </si>
  <si>
    <t>Bramsvej</t>
  </si>
  <si>
    <t>Marediget</t>
  </si>
  <si>
    <t>Vilvordehøj</t>
  </si>
  <si>
    <t>Bjerrelide</t>
  </si>
  <si>
    <t>Kratvænget</t>
  </si>
  <si>
    <t>Skovvangen</t>
  </si>
  <si>
    <t>Holmegårdsvej</t>
  </si>
  <si>
    <t>Hjortevangen</t>
  </si>
  <si>
    <t>Bloksbjerget</t>
  </si>
  <si>
    <t>Engmosevej</t>
  </si>
  <si>
    <t>Fredens Plads</t>
  </si>
  <si>
    <t>Wernersvej</t>
  </si>
  <si>
    <t>Hjalmarsvej</t>
  </si>
  <si>
    <t>Trunnevangen</t>
  </si>
  <si>
    <t>skovkrogen</t>
  </si>
  <si>
    <t>Hurdlevej</t>
  </si>
  <si>
    <t>Annasvej</t>
  </si>
  <si>
    <t>Berlings Have</t>
  </si>
  <si>
    <t>Carl Baggers Alle</t>
  </si>
  <si>
    <t>Ejgårds Tværvej</t>
  </si>
  <si>
    <t>Friservej</t>
  </si>
  <si>
    <t>Grønnevænge</t>
  </si>
  <si>
    <t>Heilsmindevej</t>
  </si>
  <si>
    <t>Kirsten Piils Vej</t>
  </si>
  <si>
    <t>Kollegiehaven</t>
  </si>
  <si>
    <t>Kongeleddet</t>
  </si>
  <si>
    <t>Kratkrogen</t>
  </si>
  <si>
    <t>Lille Fredens Vej</t>
  </si>
  <si>
    <t>L. E. Bruuns Vej</t>
  </si>
  <si>
    <t>Ny Ordrup Sidealle</t>
  </si>
  <si>
    <t>Ordrupgårdvej</t>
  </si>
  <si>
    <t>Prs. Alexandrines Alle</t>
  </si>
  <si>
    <t>Rørsøvej</t>
  </si>
  <si>
    <t>Sophus Claussens Vej</t>
  </si>
  <si>
    <t>OCG</t>
  </si>
  <si>
    <t>Frisersvej</t>
  </si>
  <si>
    <t>Vejnavn</t>
  </si>
  <si>
    <t>Agavevej</t>
  </si>
  <si>
    <t>Alexandervej</t>
  </si>
  <si>
    <t>Aurevang</t>
  </si>
  <si>
    <t>Bekkasinvej</t>
  </si>
  <si>
    <t>Bengtasvej</t>
  </si>
  <si>
    <t>Blidahlund</t>
  </si>
  <si>
    <t>Charlottenlund Stationsplads</t>
  </si>
  <si>
    <t>Christiansholm Slot</t>
  </si>
  <si>
    <t>Christiansvej</t>
  </si>
  <si>
    <t>Cottagevej</t>
  </si>
  <si>
    <t>C. V. E. Knuths Vej</t>
  </si>
  <si>
    <t>Dessaus Boulevard</t>
  </si>
  <si>
    <t>Edithsvej</t>
  </si>
  <si>
    <t>Einar Holbølls Vej</t>
  </si>
  <si>
    <t>Ellensvej</t>
  </si>
  <si>
    <t>Genvej</t>
  </si>
  <si>
    <t>Godfred Rodes Vej</t>
  </si>
  <si>
    <t>Grumstrupvej</t>
  </si>
  <si>
    <t>H. A. Clausens Vej</t>
  </si>
  <si>
    <t>Hans Edvard Teglers Vej</t>
  </si>
  <si>
    <t>Hultmannsvej</t>
  </si>
  <si>
    <t>Høeghsmindeparken</t>
  </si>
  <si>
    <t>Højgårds Have</t>
  </si>
  <si>
    <t>Jens Løvs Tværvej</t>
  </si>
  <si>
    <t>Jomsborgvej</t>
  </si>
  <si>
    <t>Julie Sødrings Vej</t>
  </si>
  <si>
    <t>Kameliavej</t>
  </si>
  <si>
    <t>Kavalergården</t>
  </si>
  <si>
    <t>Kellersvej</t>
  </si>
  <si>
    <t>Knæbjerget</t>
  </si>
  <si>
    <t>Kodansvej</t>
  </si>
  <si>
    <t>Kollegievej</t>
  </si>
  <si>
    <t>Kragevej</t>
  </si>
  <si>
    <t>Lundekrogen</t>
  </si>
  <si>
    <t>Lundeskovsvej</t>
  </si>
  <si>
    <t>Løvsangervej</t>
  </si>
  <si>
    <t>Maglegård Skolevej</t>
  </si>
  <si>
    <t>Mariebjergvej</t>
  </si>
  <si>
    <t>Morescosvej</t>
  </si>
  <si>
    <t>Nerievej</t>
  </si>
  <si>
    <t>Noras Sidevej</t>
  </si>
  <si>
    <t>Nymose Huse</t>
  </si>
  <si>
    <t>Onsgårds Tværvej</t>
  </si>
  <si>
    <t>Onsgårdsvej</t>
  </si>
  <si>
    <t>Ordrup Vænge</t>
  </si>
  <si>
    <t>Ruthsvej</t>
  </si>
  <si>
    <t>Rypevej</t>
  </si>
  <si>
    <t>Sagaparken</t>
  </si>
  <si>
    <t>Sankt Peders Vej</t>
  </si>
  <si>
    <t>Schäffergårdsvej</t>
  </si>
  <si>
    <t>Signesvej</t>
  </si>
  <si>
    <t>Sigridsvej</t>
  </si>
  <si>
    <t>Skotvej</t>
  </si>
  <si>
    <t>Skovhegnet</t>
  </si>
  <si>
    <t>Skovlæet</t>
  </si>
  <si>
    <t>Skovshoved Havn</t>
  </si>
  <si>
    <t>Sofievej</t>
  </si>
  <si>
    <t>Stigaardsvej</t>
  </si>
  <si>
    <t>Strandengen</t>
  </si>
  <si>
    <t>Svejgårdsvej</t>
  </si>
  <si>
    <t>Sømarksvej</t>
  </si>
  <si>
    <t>Søndre Havnevej</t>
  </si>
  <si>
    <t>Tellersvej</t>
  </si>
  <si>
    <t>Tinglevvej</t>
  </si>
  <si>
    <t>Tonysvej</t>
  </si>
  <si>
    <t>Troljevej</t>
  </si>
  <si>
    <t>Tranevænget</t>
  </si>
  <si>
    <t>Tryggehvileparken</t>
  </si>
  <si>
    <t>Tuborg Havnevej</t>
  </si>
  <si>
    <t>Valeursvej</t>
  </si>
  <si>
    <t>Ved Eltham</t>
  </si>
  <si>
    <t>Viggo Rothes Vej</t>
  </si>
  <si>
    <t>Vinrankevej</t>
  </si>
  <si>
    <t>Øregårdsvænget</t>
  </si>
  <si>
    <t>A. N. Hansens Alle</t>
  </si>
  <si>
    <t>Brodersens Alle</t>
  </si>
  <si>
    <t>Dahlensstræde</t>
  </si>
  <si>
    <t>Duntzfeldts Alle</t>
  </si>
  <si>
    <t>Egebjerg Alle</t>
  </si>
  <si>
    <t>Fannys Alle</t>
  </si>
  <si>
    <t>Gruts Alle</t>
  </si>
  <si>
    <t>Hambros Alle</t>
  </si>
  <si>
    <t>Hans Bekkevolds Alle</t>
  </si>
  <si>
    <t>Heslehøj Alle</t>
  </si>
  <si>
    <t>Holck Winterfeldts Alle</t>
  </si>
  <si>
    <t>Kiplings Alle</t>
  </si>
  <si>
    <t>Leopold Damms Alle</t>
  </si>
  <si>
    <t>Lindorffs Alle</t>
  </si>
  <si>
    <t>Ryvangs Alle</t>
  </si>
  <si>
    <t>Søbøtkers Alle</t>
  </si>
  <si>
    <t>Tryggehvile Alle</t>
  </si>
  <si>
    <t>Viadukt Alle</t>
  </si>
  <si>
    <t>Øregårds Alle</t>
  </si>
  <si>
    <t>Ørehøj Alle</t>
  </si>
  <si>
    <t>C. L. Ibsens Vej</t>
  </si>
  <si>
    <t>Ordruphøjvej</t>
  </si>
  <si>
    <t>Sankt Lukas Vej</t>
  </si>
  <si>
    <t>Sundvej</t>
  </si>
  <si>
    <t>Torkel Badens Vej</t>
  </si>
  <si>
    <t>Havsgårds Alle</t>
  </si>
  <si>
    <t>Fordeling mellem foreninger</t>
  </si>
  <si>
    <t>HMG</t>
  </si>
  <si>
    <t>Grumstrupsvej</t>
  </si>
  <si>
    <t>Lille Fredensvej</t>
  </si>
  <si>
    <t>Duntzfelts Alle</t>
  </si>
  <si>
    <t>C V E Knuths Vej</t>
  </si>
  <si>
    <t>Jensløvs Tværvej</t>
  </si>
  <si>
    <t>Bryggertorvet</t>
  </si>
  <si>
    <t>GSG:alle ulige nr., HMG:, OCG: 194-248</t>
  </si>
  <si>
    <t>SKGF: 44 er laveste lige nr. 41 er laveste ulige nr., OCG: 1-39 og 2-40</t>
  </si>
  <si>
    <t>SKGF: 14 er højeste lige nr. 23 er højeste ulige nr., OCG: 18A-50 og 25 -</t>
  </si>
  <si>
    <t>OCG: lige nr, HMG: ulige nr</t>
  </si>
  <si>
    <t>SKGF: Kun den nordlige del ned til Hvidørevej, OCG: 23-49 og 28-46</t>
  </si>
  <si>
    <t>BJGF: ulige numre, OCG: lige nr</t>
  </si>
  <si>
    <t xml:space="preserve">SKGF lige: 154-336, undtagen 218-268 inkl. Ulige: 237-435, undtagen 265-325 inkl. </t>
  </si>
  <si>
    <t>A N Hansens Alle</t>
  </si>
  <si>
    <t>Springdamvej</t>
  </si>
  <si>
    <t>Gotfred Rodes Vej</t>
  </si>
  <si>
    <t>GSG: alle 1-82</t>
  </si>
  <si>
    <t>Postnummer</t>
  </si>
  <si>
    <t>Købspris</t>
  </si>
  <si>
    <t>Dato</t>
  </si>
  <si>
    <t>Type</t>
  </si>
  <si>
    <t>kr/m2</t>
  </si>
  <si>
    <t>Rum</t>
  </si>
  <si>
    <t>m2</t>
  </si>
  <si>
    <t>Bygget</t>
  </si>
  <si>
    <t>GSG: 260-446 &amp; 315-485, DY: ulige 247-301</t>
  </si>
  <si>
    <t>x</t>
  </si>
  <si>
    <t>Paul-Petersensvej</t>
  </si>
  <si>
    <t>GSG: alle 95-108, DY: 112, 118, 127, 121, 133, 143</t>
  </si>
  <si>
    <t>nr</t>
  </si>
  <si>
    <t>BJGF: resten, OCG: 1-75 og 2-94</t>
  </si>
  <si>
    <t>OCG: 1-41 og 2-34</t>
  </si>
  <si>
    <t>SKGF: 53 højeste ulige nr., OCG: 38-68 og 55-87</t>
  </si>
  <si>
    <t>Skovshoved By</t>
  </si>
  <si>
    <t>2920 Charlottenlund</t>
  </si>
  <si>
    <t>Ærenprisvej 12</t>
  </si>
  <si>
    <t>2930 Klampenborg</t>
  </si>
  <si>
    <t>Ordrupvej 47B, 2. th</t>
  </si>
  <si>
    <t>Ordrupvej 67B, 1. th</t>
  </si>
  <si>
    <t>Margrethevej 5B, 1. th</t>
  </si>
  <si>
    <t>Dyrehavevej 57</t>
  </si>
  <si>
    <t>Lindegårdsvej 11, st. tv</t>
  </si>
  <si>
    <t>Callisensvej 10, 4. th</t>
  </si>
  <si>
    <t>Ordrupvej 24, st. 1</t>
  </si>
  <si>
    <t>Ericastien</t>
  </si>
  <si>
    <t>GSG: lige numre</t>
  </si>
  <si>
    <t>Ejerlejlighed</t>
  </si>
  <si>
    <t>Vangedevej 213, 3. th</t>
  </si>
  <si>
    <t xml:space="preserve">2870 Dyssegård </t>
  </si>
  <si>
    <t>Vilvordevej 51</t>
  </si>
  <si>
    <t>Niels Andersens Vej 49</t>
  </si>
  <si>
    <t>Bernstorfflund Alle 57</t>
  </si>
  <si>
    <t>Ordrupvej 132F, 1. tv</t>
  </si>
  <si>
    <t>Smakkegårdsvej 179, 1. mf</t>
  </si>
  <si>
    <t>Charlottenlundvej 2B, 1. th</t>
  </si>
  <si>
    <t>Erichsensvej 5</t>
  </si>
  <si>
    <t>Ordrupvej 129, st. th</t>
  </si>
  <si>
    <t>Ellevadsvej 5</t>
  </si>
  <si>
    <t>Vangedevej 232B, st. th</t>
  </si>
  <si>
    <t>Smakkegårdsvej 165, 1. mf</t>
  </si>
  <si>
    <t>Mosegårdsvej 78</t>
  </si>
  <si>
    <t>Annasvej 9, 2</t>
  </si>
  <si>
    <t>Ordrupvej 132A, 1</t>
  </si>
  <si>
    <t>Ordrup Jagtvej 177, 1. tv</t>
  </si>
  <si>
    <t>Krathusvej 22</t>
  </si>
  <si>
    <t>Enighedsvej 2, 2. th</t>
  </si>
  <si>
    <t>Hyldegårds Tværvej 19</t>
  </si>
  <si>
    <t>Tranegårdsvej 61, 2. tv</t>
  </si>
  <si>
    <t>Ordrupvej 147, 1. tv</t>
  </si>
  <si>
    <t>Esthersvej 41, 3. th</t>
  </si>
  <si>
    <t>Hartmannsvej 31</t>
  </si>
  <si>
    <t>Ordrup Jagtvej 129, st. th</t>
  </si>
  <si>
    <t>2800 Kongens Lyngby</t>
  </si>
  <si>
    <t>Ellemosevej 93</t>
  </si>
  <si>
    <t>Duntzfelts Alle 7A</t>
  </si>
  <si>
    <t>Brogårdsvej 69, st. th</t>
  </si>
  <si>
    <t>Ellemosevej 32</t>
  </si>
  <si>
    <t>Folevænget 6</t>
  </si>
  <si>
    <t>Skjoldagervej 44, 1. th</t>
  </si>
  <si>
    <t>Ordrupvej 71, 2. th</t>
  </si>
  <si>
    <t>Ericavej 163, st. 104</t>
  </si>
  <si>
    <t>Strandhøjsvej 35, st. th</t>
  </si>
  <si>
    <t>Ericavej 147, st. 4</t>
  </si>
  <si>
    <t>Vangedevej 222A, st. th</t>
  </si>
  <si>
    <t>Enighedsvej 3, 1</t>
  </si>
  <si>
    <t>Bernstorffsvej 89A</t>
  </si>
  <si>
    <t>Liljevej 8</t>
  </si>
  <si>
    <t>Valeursvej 11</t>
  </si>
  <si>
    <t>Hovmarksvej 22A</t>
  </si>
  <si>
    <t>Annasvej 22</t>
  </si>
  <si>
    <t>Ordrupvej 98D, 2. th</t>
  </si>
  <si>
    <t>Broholms Alle 13C, st. th</t>
  </si>
  <si>
    <t>Plantevej 5, 2. tv</t>
  </si>
  <si>
    <t>Søbakken 34, 2. th</t>
  </si>
  <si>
    <t>Ejgårdsvej 2, st. tv</t>
  </si>
  <si>
    <t>Hyldegårds Tværvej 15A, st. th</t>
  </si>
  <si>
    <t>Ordrupdalvej 42C</t>
  </si>
  <si>
    <t>Ole Olsens Alle 6</t>
  </si>
  <si>
    <t>Jægersborgvej 110, 2. tv</t>
  </si>
  <si>
    <t>Lyngbyvej 291A</t>
  </si>
  <si>
    <t>Ibstrupvej 21</t>
  </si>
  <si>
    <t>Plantevej 15, 1. tv</t>
  </si>
  <si>
    <t>Ordrupvej 6, 1. th</t>
  </si>
  <si>
    <t>Snogegårdsvej 61</t>
  </si>
  <si>
    <t>Dalstrøget 120, 4</t>
  </si>
  <si>
    <t>Birkehøj 7, 2</t>
  </si>
  <si>
    <t>Schimmelmannsvej 37</t>
  </si>
  <si>
    <t>Søgårdsvej 18B</t>
  </si>
  <si>
    <t>På Højden 10</t>
  </si>
  <si>
    <t>Skovgårdsvej 18B, st. tv</t>
  </si>
  <si>
    <t>Broholms Alle 28, 2. tv</t>
  </si>
  <si>
    <t>Fennevangen 2</t>
  </si>
  <si>
    <t>Ordrupvej 73, 3. th</t>
  </si>
  <si>
    <t>Charlottenlundvej 2B, 2. mf</t>
  </si>
  <si>
    <t>Hellerupvej 51D, 1. th</t>
  </si>
  <si>
    <t>Ordrupvej 4, 1. th</t>
  </si>
  <si>
    <t>H A Clausens Vej 16</t>
  </si>
  <si>
    <t>Nørrebakken 14</t>
  </si>
  <si>
    <t>Dalstrøget 74, 2. th</t>
  </si>
  <si>
    <t>Callisensvej 18, 4. tv</t>
  </si>
  <si>
    <t>Sognegrænsen 42</t>
  </si>
  <si>
    <t>Esthersvej 45, 3. th</t>
  </si>
  <si>
    <t>Skjoldagervej 80, 1. th</t>
  </si>
  <si>
    <t>Schimmelmannsvej 3</t>
  </si>
  <si>
    <t>Ericavej 147, st. 2</t>
  </si>
  <si>
    <t>Plantevej 19, 1. tv</t>
  </si>
  <si>
    <t>Jægersborgvej 110, 1. tv</t>
  </si>
  <si>
    <t>Stigaardsvej 2</t>
  </si>
  <si>
    <t>Snogegårdsvænget 4, 1. mf</t>
  </si>
  <si>
    <t>Hjortevangen 5</t>
  </si>
  <si>
    <t>Vangedevej 152B, 2. th</t>
  </si>
  <si>
    <t>Ellebækvej 24</t>
  </si>
  <si>
    <t>Skjoldagervej 80, st. mf</t>
  </si>
  <si>
    <t>Søndergårdsvej 18</t>
  </si>
  <si>
    <t>Bramsvej 13</t>
  </si>
  <si>
    <t>Ellebækvej 72, st. th</t>
  </si>
  <si>
    <t>Drachmannsvej 2A</t>
  </si>
  <si>
    <t>Skovvej 66</t>
  </si>
  <si>
    <t>Ericavej 147, 1. 22</t>
  </si>
  <si>
    <t>Vangedevej 158A, st. tv</t>
  </si>
  <si>
    <t>Kærvangen 48</t>
  </si>
  <si>
    <t>Strandvejen 240A</t>
  </si>
  <si>
    <t>Øresundshøj 2A</t>
  </si>
  <si>
    <t>Torkel Badens Vej 13</t>
  </si>
  <si>
    <t>Mosegårdsvej 25, st. tv</t>
  </si>
  <si>
    <t>Lemchesvej 24</t>
  </si>
  <si>
    <t>Tranegårdsvej 60, 3. tv</t>
  </si>
  <si>
    <t>Ordrup Jagtvej 179, st. th</t>
  </si>
  <si>
    <t>Tværbommen 21, 2. tv</t>
  </si>
  <si>
    <t>Ordrup Jagtvej 173, st. tv</t>
  </si>
  <si>
    <t>Jægersborg Alle 29A, 4. tv</t>
  </si>
  <si>
    <t>Vangedevej 232B, 2. tv</t>
  </si>
  <si>
    <t>Fredensvej 53, 1</t>
  </si>
  <si>
    <t>Melchiorsvej 9</t>
  </si>
  <si>
    <t>Søbakken 32, 1. tv</t>
  </si>
  <si>
    <t>Strandvejen 433, 2. th</t>
  </si>
  <si>
    <t>Tværbommen 43, 1. tv</t>
  </si>
  <si>
    <t>Smakkegårdsvej 183, 1. mf</t>
  </si>
  <si>
    <t>Ermelundsvej 90A, st. th</t>
  </si>
  <si>
    <t>Levkøjvej 5</t>
  </si>
  <si>
    <t>Ordrupvej 109, 3. th</t>
  </si>
  <si>
    <t>Jensløvs Tværvej 13, 1. th</t>
  </si>
  <si>
    <t>Lindegårdsvej 38A, st. tv</t>
  </si>
  <si>
    <t>Dalstrøget 116, 1</t>
  </si>
  <si>
    <t>Jægersborg Alle 239, 2. th</t>
  </si>
  <si>
    <t>Højsgårds Alle 13</t>
  </si>
  <si>
    <t>Lyngbyvej 345B, st. mf</t>
  </si>
  <si>
    <t>Plantevej 17, 3. th</t>
  </si>
  <si>
    <t>Høeghsmindevej 16</t>
  </si>
  <si>
    <t>Svalevej 22</t>
  </si>
  <si>
    <t>Clarasvej 1C, 1. 4</t>
  </si>
  <si>
    <t>Dyssegårdsvej 101</t>
  </si>
  <si>
    <t>Callisensvej 10, 1. tv</t>
  </si>
  <si>
    <t>Kildeskovsvej 78</t>
  </si>
  <si>
    <t>Bernstorffsvej 23B</t>
  </si>
  <si>
    <t>Ordrupvej 67B, 2. th</t>
  </si>
  <si>
    <t>Vangedevej 234, 2. th</t>
  </si>
  <si>
    <t>Noras Sidevej 4, 2</t>
  </si>
  <si>
    <t>Schioldannsvej 3, st. b</t>
  </si>
  <si>
    <t>Ordrup Jagtvej 42D, 3. tv</t>
  </si>
  <si>
    <t>Ordrupvej 76A, 2. tv</t>
  </si>
  <si>
    <t>Forårsvej 22</t>
  </si>
  <si>
    <t>Prinsesse Alexandrines Alle 2</t>
  </si>
  <si>
    <t>Ordrupvej 109, 2. tv</t>
  </si>
  <si>
    <t>Jensløvs Tværvej 3B, 2. tv</t>
  </si>
  <si>
    <t>Fuglegårdsvej 21</t>
  </si>
  <si>
    <t>Morescosvej 10, st. th</t>
  </si>
  <si>
    <t>Rosenfeldt Alle 20</t>
  </si>
  <si>
    <t>Ordrupvej 76B, 1. tv</t>
  </si>
  <si>
    <t>Krathusparken 15</t>
  </si>
  <si>
    <t>Strandvejen 283B</t>
  </si>
  <si>
    <t>Navn</t>
  </si>
  <si>
    <t>Bernstorff Slot</t>
  </si>
  <si>
    <t>Garderhøjfort</t>
  </si>
  <si>
    <t>Gentofte hospitalsvej</t>
  </si>
  <si>
    <t>Havef Bernstorff</t>
  </si>
  <si>
    <t>Havef Solvang</t>
  </si>
  <si>
    <t>Jægersborg station</t>
  </si>
  <si>
    <t>Klampenborg Station</t>
  </si>
  <si>
    <t>Nesa Allé</t>
  </si>
  <si>
    <t>Ordrup Station</t>
  </si>
  <si>
    <t>Palle Simonsens Vej</t>
  </si>
  <si>
    <t>Paul Elvstrøms Plads</t>
  </si>
  <si>
    <t>Philip Heymans Alle</t>
  </si>
  <si>
    <t>GSG: 1-27 &amp; nr. 10 &amp; 12</t>
  </si>
  <si>
    <t>Tuborg Bakkedrag</t>
  </si>
  <si>
    <t>Tuborg Haveby</t>
  </si>
  <si>
    <t>Tuborg Strandeng</t>
  </si>
  <si>
    <t>Vangeporten</t>
  </si>
  <si>
    <t>20Q4</t>
  </si>
  <si>
    <t xml:space="preserve">Allerede skrevet til </t>
  </si>
  <si>
    <t>Anemonevej 3</t>
  </si>
  <si>
    <t>20Q1</t>
  </si>
  <si>
    <t>Bakkedal 27</t>
  </si>
  <si>
    <t>Bakkedal 6</t>
  </si>
  <si>
    <t>Baunegårdsvej 19</t>
  </si>
  <si>
    <t>Baunegårdsvej 65C</t>
  </si>
  <si>
    <t>Bregnevej 3D</t>
  </si>
  <si>
    <t>Brogårdsvej 115A</t>
  </si>
  <si>
    <t>Brogårdsvej 50</t>
  </si>
  <si>
    <t>C L Ibsens Vej 20</t>
  </si>
  <si>
    <t>Edelgave Alle 4</t>
  </si>
  <si>
    <t>Eggersvej 17</t>
  </si>
  <si>
    <t>Ellegårdsvej 55</t>
  </si>
  <si>
    <t>Fiskebakken 3</t>
  </si>
  <si>
    <t>Granhøjen 8</t>
  </si>
  <si>
    <t>Gentoftegade 4</t>
  </si>
  <si>
    <t>Grumstrupsvej 1</t>
  </si>
  <si>
    <t>Hans Jensens Vej 31</t>
  </si>
  <si>
    <t>Herredsvej 14</t>
  </si>
  <si>
    <t>Herredsvej 58</t>
  </si>
  <si>
    <t>Kildegårdsvej 18C</t>
  </si>
  <si>
    <t>Kildegårdsvej 63A</t>
  </si>
  <si>
    <t>Kildegårdsvej 65A</t>
  </si>
  <si>
    <t>Kløckersvej 38</t>
  </si>
  <si>
    <t>Kærmindevej 24</t>
  </si>
  <si>
    <t>Kærvangen 6</t>
  </si>
  <si>
    <t>Ledreborg Alle 4</t>
  </si>
  <si>
    <t>Liljevej 15</t>
  </si>
  <si>
    <t>Lyngbyvej 393A</t>
  </si>
  <si>
    <t>Lyngbyvej 393B</t>
  </si>
  <si>
    <t>Markvangen 14</t>
  </si>
  <si>
    <t>Markvangen 26</t>
  </si>
  <si>
    <t>Middelvej 14</t>
  </si>
  <si>
    <t>Mosegårdsvej 21</t>
  </si>
  <si>
    <t>Ole Olsens Alle 7B</t>
  </si>
  <si>
    <t>Parkovsvej 3</t>
  </si>
  <si>
    <t>Ridehusvej 9</t>
  </si>
  <si>
    <t>Sehestedsvej 4</t>
  </si>
  <si>
    <t>Skovrankevej 1</t>
  </si>
  <si>
    <t>Sløjfen 23</t>
  </si>
  <si>
    <t>Sløjfen 24</t>
  </si>
  <si>
    <t>Sløjfen 30</t>
  </si>
  <si>
    <t>Smakkegårdsvej 67</t>
  </si>
  <si>
    <t>Snerlevej 46</t>
  </si>
  <si>
    <t>Snerlevej 5</t>
  </si>
  <si>
    <t>Sognevej 55</t>
  </si>
  <si>
    <t>Stolbergvej 1</t>
  </si>
  <si>
    <t>Søager 49</t>
  </si>
  <si>
    <t>Søgårdsvej 19</t>
  </si>
  <si>
    <t>Toftekærsvej 17</t>
  </si>
  <si>
    <t>Vandrevej 7</t>
  </si>
  <si>
    <t>Vangedevej 128</t>
  </si>
  <si>
    <t>Violvej 23</t>
  </si>
  <si>
    <t>Zeuthens Alle 5</t>
  </si>
  <si>
    <t>Ørnegårdsvej 8</t>
  </si>
  <si>
    <t>20Q2</t>
  </si>
  <si>
    <t>Bernstorffsvej 29</t>
  </si>
  <si>
    <t>Bernstorffsvej 91A</t>
  </si>
  <si>
    <t>Byledet 5</t>
  </si>
  <si>
    <t>Dronningemarken 2</t>
  </si>
  <si>
    <t>Eggersvej 5</t>
  </si>
  <si>
    <t>Ellegårdsvej 59</t>
  </si>
  <si>
    <t>Erichsensvej 13</t>
  </si>
  <si>
    <t>Erichsensvej 15</t>
  </si>
  <si>
    <t>Erichsensvej 7</t>
  </si>
  <si>
    <t>Fragariavej 13</t>
  </si>
  <si>
    <t>Grænsevej 12</t>
  </si>
  <si>
    <t>Gyldenholm Alle 10</t>
  </si>
  <si>
    <t>Hans Jensens Vej 36</t>
  </si>
  <si>
    <t>Herredsvej 84</t>
  </si>
  <si>
    <t>Heslegårdsvej 43</t>
  </si>
  <si>
    <t>Jahnsensvej 4B</t>
  </si>
  <si>
    <t>Kildeskovsvej 34</t>
  </si>
  <si>
    <t>Kærmindevej 19</t>
  </si>
  <si>
    <t>Kærvangen 45</t>
  </si>
  <si>
    <t>Lyngbyvej 391</t>
  </si>
  <si>
    <t>Maltegårdsvej 19</t>
  </si>
  <si>
    <t>Maltegårdsvej 24F</t>
  </si>
  <si>
    <t>Niels Andersens Vej 32</t>
  </si>
  <si>
    <t>Parkovsvej 22</t>
  </si>
  <si>
    <t>Parkovsvej 34</t>
  </si>
  <si>
    <t>Parkovsvej 61A</t>
  </si>
  <si>
    <t>Resedavej 6</t>
  </si>
  <si>
    <t>Skolebakken 27</t>
  </si>
  <si>
    <t>Snogegårdsvej 68</t>
  </si>
  <si>
    <t>Sognevej 45</t>
  </si>
  <si>
    <t>Sponnecksvej 13E</t>
  </si>
  <si>
    <t>Søbredden 48</t>
  </si>
  <si>
    <t>Toftekærsvej 53</t>
  </si>
  <si>
    <t>Toftekærsvej 70</t>
  </si>
  <si>
    <t>Vangede Bygade 120</t>
  </si>
  <si>
    <t>Ørnegårdsvej 44</t>
  </si>
  <si>
    <t>Agertoften 21</t>
  </si>
  <si>
    <t>20Q3</t>
  </si>
  <si>
    <t>Baunegårdsvej 48</t>
  </si>
  <si>
    <t>Baunegårdsvej 50F</t>
  </si>
  <si>
    <t>Bernstorffsvej 149</t>
  </si>
  <si>
    <t>C L Ibsens Vej 12</t>
  </si>
  <si>
    <t>Dalsvinget 19</t>
  </si>
  <si>
    <t>Eggersvej 22</t>
  </si>
  <si>
    <t>Ellebækvej 22</t>
  </si>
  <si>
    <t>Ericavej 26</t>
  </si>
  <si>
    <t>Ericavej 28</t>
  </si>
  <si>
    <t>Erichsensvej 3</t>
  </si>
  <si>
    <t>Fuglegårdsvej 24B</t>
  </si>
  <si>
    <t>Gentoftegade 116</t>
  </si>
  <si>
    <t>Gentoftegade 65</t>
  </si>
  <si>
    <t>Hesselvang 5</t>
  </si>
  <si>
    <t>Indelukket 11</t>
  </si>
  <si>
    <t>Jahnsensvej 7A</t>
  </si>
  <si>
    <t>Kildegårdsvej 79</t>
  </si>
  <si>
    <t>Kildegårdsvænget 24</t>
  </si>
  <si>
    <t>Ledreborg Alle 30</t>
  </si>
  <si>
    <t>Ledreborg Alle 32</t>
  </si>
  <si>
    <t>Ledreborg Alle 5</t>
  </si>
  <si>
    <t>Levkøjvej 1</t>
  </si>
  <si>
    <t>Lundely 15A</t>
  </si>
  <si>
    <t>Maltegårdsvej 24B</t>
  </si>
  <si>
    <t>Middelvej 21</t>
  </si>
  <si>
    <t>Middelvej 7</t>
  </si>
  <si>
    <t>Mosegårdsvej 154</t>
  </si>
  <si>
    <t>Nellikevej 12</t>
  </si>
  <si>
    <t>Nørrebakken 28</t>
  </si>
  <si>
    <t>Nørrebakken 4</t>
  </si>
  <si>
    <t>På Højden 27</t>
  </si>
  <si>
    <t>Resedavej 32</t>
  </si>
  <si>
    <t>Sassvej 4</t>
  </si>
  <si>
    <t>Skolebakken 28</t>
  </si>
  <si>
    <t>Sponnecksvej 18</t>
  </si>
  <si>
    <t>Sønderbakken 7</t>
  </si>
  <si>
    <t>Søtoften 18</t>
  </si>
  <si>
    <t>Toftekærsvej 46</t>
  </si>
  <si>
    <t>Vemmetofte Alle 32</t>
  </si>
  <si>
    <t>Vespervej 17</t>
  </si>
  <si>
    <t>Vespervej 35</t>
  </si>
  <si>
    <t>Vinagervej 29</t>
  </si>
  <si>
    <t>Violvej 14</t>
  </si>
  <si>
    <t>Violvej 7</t>
  </si>
  <si>
    <t>Østerkildevej 16</t>
  </si>
  <si>
    <t>Anemonevej 1</t>
  </si>
  <si>
    <t>Anemonevej 7</t>
  </si>
  <si>
    <t>Bernstorffsvej 193A</t>
  </si>
  <si>
    <t>Bomporten 36</t>
  </si>
  <si>
    <t>Dalsvinget 15</t>
  </si>
  <si>
    <t>Dronningemarken 14</t>
  </si>
  <si>
    <t>Eggersvej 8</t>
  </si>
  <si>
    <t>Ellebækvej 10</t>
  </si>
  <si>
    <t>Ericavej 12</t>
  </si>
  <si>
    <t>Erichsensvej 1</t>
  </si>
  <si>
    <t>Erichsensvej 21</t>
  </si>
  <si>
    <t>Ermelundsvej 16</t>
  </si>
  <si>
    <t>Ermelundsvej 19</t>
  </si>
  <si>
    <t>Frugtparken 15</t>
  </si>
  <si>
    <t>Fuglegårdsvej 29</t>
  </si>
  <si>
    <t>Fuglegårdsvej 36A</t>
  </si>
  <si>
    <t>Fuglegårdsvej 43A</t>
  </si>
  <si>
    <t>Hans Jensens Vej 44</t>
  </si>
  <si>
    <t>Havslundevej 8</t>
  </si>
  <si>
    <t>Herredsvej 13</t>
  </si>
  <si>
    <t>Hesselvang 8</t>
  </si>
  <si>
    <t>Kildegårdsvej 38A</t>
  </si>
  <si>
    <t>Kildegårdsvænget 25</t>
  </si>
  <si>
    <t>Kildegårdsvænget 38</t>
  </si>
  <si>
    <t>Kirkebakken 5</t>
  </si>
  <si>
    <t>Kirkehøj 13</t>
  </si>
  <si>
    <t>Kaas Alle 21</t>
  </si>
  <si>
    <t>Liljevej 10</t>
  </si>
  <si>
    <t>Løvenborg Alle 4</t>
  </si>
  <si>
    <t>Maltevangen 10</t>
  </si>
  <si>
    <t>Markvangen 27</t>
  </si>
  <si>
    <t>Mosegårdsvej 124</t>
  </si>
  <si>
    <t>Mosegårdsvej 80</t>
  </si>
  <si>
    <t>Nellikevej 1A</t>
  </si>
  <si>
    <t>Niels Andersens Vej 33</t>
  </si>
  <si>
    <t>Parkovsvej 24</t>
  </si>
  <si>
    <t>Parkovsvej 27</t>
  </si>
  <si>
    <t>Parkovsvej 44</t>
  </si>
  <si>
    <t>Plantagevej 20</t>
  </si>
  <si>
    <t>Resedavej 24</t>
  </si>
  <si>
    <t>Skolevej 34</t>
  </si>
  <si>
    <t>Snerlevej 29</t>
  </si>
  <si>
    <t>Snerlevej 37</t>
  </si>
  <si>
    <t>Snogegårdsvej 48</t>
  </si>
  <si>
    <t>Sognegrænsen 26</t>
  </si>
  <si>
    <t>Sognegrænsen 44</t>
  </si>
  <si>
    <t>Sognevej 56</t>
  </si>
  <si>
    <t>Stolpegårdsvej 9</t>
  </si>
  <si>
    <t>Svejagervej 20</t>
  </si>
  <si>
    <t>Søbredden 30</t>
  </si>
  <si>
    <t>Tagesmindevej 5</t>
  </si>
  <si>
    <t>Toftekærsvej 51</t>
  </si>
  <si>
    <t>Tuborgvej 104</t>
  </si>
  <si>
    <t>Tuborgvej 97B</t>
  </si>
  <si>
    <t>Violvej 17</t>
  </si>
  <si>
    <t>Violvej 4</t>
  </si>
  <si>
    <t>Ørnegårdsvej 26</t>
  </si>
  <si>
    <t>Vinagervej 23</t>
  </si>
  <si>
    <t>21Q1</t>
  </si>
  <si>
    <t>Bregnevej 3B</t>
  </si>
  <si>
    <t>Byledet 27</t>
  </si>
  <si>
    <t>C L Ibsens Vej 54</t>
  </si>
  <si>
    <t>Ellegårdsvej 76</t>
  </si>
  <si>
    <t>Ellegårdsvej 71</t>
  </si>
  <si>
    <t>Ellegårdsvænge 1</t>
  </si>
  <si>
    <t>Ericavej 18</t>
  </si>
  <si>
    <t>Fuglegårdsvej 7</t>
  </si>
  <si>
    <t>Fuglegårdsvænget 14</t>
  </si>
  <si>
    <t>Gyldenholm Alle 11</t>
  </si>
  <si>
    <t>Høeghsmindevej 28</t>
  </si>
  <si>
    <t>Høeghsmindevej 54</t>
  </si>
  <si>
    <t>Høeghsmindevej 18</t>
  </si>
  <si>
    <t>Juliusvej 2</t>
  </si>
  <si>
    <t>Kærvangen 1</t>
  </si>
  <si>
    <t>Lyngbyvej 369</t>
  </si>
  <si>
    <t>Lyngbyvej 435</t>
  </si>
  <si>
    <t>Maltegårdsvej 24C</t>
  </si>
  <si>
    <t>Markvangen 10</t>
  </si>
  <si>
    <t>Nymosevej 3</t>
  </si>
  <si>
    <t>Nørrebakken 20</t>
  </si>
  <si>
    <t>Parkovsvej 14</t>
  </si>
  <si>
    <t>Parkovsvej 55C</t>
  </si>
  <si>
    <t>Parkovsvej 17B</t>
  </si>
  <si>
    <t>Plantagevej 19</t>
  </si>
  <si>
    <t>Ranunkelvej 11</t>
  </si>
  <si>
    <t>Resedavej 26</t>
  </si>
  <si>
    <t>Ræveskovsvej 10B</t>
  </si>
  <si>
    <t>Ræveskovsvej 10A</t>
  </si>
  <si>
    <t>Rørskærsvej 17</t>
  </si>
  <si>
    <t>Sassvej 2A</t>
  </si>
  <si>
    <t>Smakkegårdsvej 197</t>
  </si>
  <si>
    <t>Snogegårdsvej 69</t>
  </si>
  <si>
    <t>Snogegårdsvej 72</t>
  </si>
  <si>
    <t>Sognegrænsen 46</t>
  </si>
  <si>
    <t>Sponnecksvej 16</t>
  </si>
  <si>
    <t>Stænget 18</t>
  </si>
  <si>
    <t>Søager 5</t>
  </si>
  <si>
    <t>Søbredden 21B</t>
  </si>
  <si>
    <t>Søbredden 36B</t>
  </si>
  <si>
    <t>Søgårdsvej 14</t>
  </si>
  <si>
    <t>Sønderbakken 29</t>
  </si>
  <si>
    <t>Tagesmindevej 14</t>
  </si>
  <si>
    <t>Tjørnegårdsvej 6</t>
  </si>
  <si>
    <t>Toftekærsvej 76</t>
  </si>
  <si>
    <t>Vangedevej 91</t>
  </si>
  <si>
    <t>Vemmetofte Alle 26</t>
  </si>
  <si>
    <t>Violvej 13</t>
  </si>
  <si>
    <t>Øxnevej 6A</t>
  </si>
  <si>
    <t>Ammentorpsvej 5</t>
  </si>
  <si>
    <t>Bakkedal 17</t>
  </si>
  <si>
    <t>Baunegårdsvej 65A</t>
  </si>
  <si>
    <t>Baunegårdsvej 65D</t>
  </si>
  <si>
    <t>Baunegårdsvej 65B</t>
  </si>
  <si>
    <t>Bernstorffsvej 19</t>
  </si>
  <si>
    <t>Bernstorffsvej 13</t>
  </si>
  <si>
    <t>Bernstorffsvej 23A</t>
  </si>
  <si>
    <t>Eggersvej 43</t>
  </si>
  <si>
    <t>Havslundevej 5</t>
  </si>
  <si>
    <t>Kildegårdsvej 24</t>
  </si>
  <si>
    <t>Kildegårdsvej 99</t>
  </si>
  <si>
    <t>Kildegårdsvænget 7</t>
  </si>
  <si>
    <t>Kirkehøj 20</t>
  </si>
  <si>
    <t>Lundely 1</t>
  </si>
  <si>
    <t>Niels Andersens Vej 46</t>
  </si>
  <si>
    <t>Niels Andersens Vej 54</t>
  </si>
  <si>
    <t>Niels Andersens Vej 53</t>
  </si>
  <si>
    <t>Ole Olsens Alle 16</t>
  </si>
  <si>
    <t>På Højden 5</t>
  </si>
  <si>
    <t>Svejagervej 46</t>
  </si>
  <si>
    <t>Zeuthens Alle 8</t>
  </si>
  <si>
    <t>Bernstorffsvej 185</t>
  </si>
  <si>
    <t>Bernstorffsvej 189</t>
  </si>
  <si>
    <t>Tranegårdsvej 56, 1. tv</t>
  </si>
  <si>
    <t>Schimmelmannsvej 17C</t>
  </si>
  <si>
    <t>Brannersvej 13, st. tv</t>
  </si>
  <si>
    <t>Strandvejen 417B, 4</t>
  </si>
  <si>
    <t>Brannersvej 17, 3. 18</t>
  </si>
  <si>
    <t>Jægersborgvej 124, 1. tv</t>
  </si>
  <si>
    <t>Hellerupvej 58, 2. tv</t>
  </si>
  <si>
    <t>Charlottenlundvej 2B, 2. th</t>
  </si>
  <si>
    <t>Ridebanevang 29</t>
  </si>
  <si>
    <t>Onsgårdsvej 17, st</t>
  </si>
  <si>
    <t>Onsgårdsvej 17, 1</t>
  </si>
  <si>
    <t>Christianshvilevej 4, 2. tv</t>
  </si>
  <si>
    <t>Ordrupvej 126A, st. 3</t>
  </si>
  <si>
    <t>Plantagevej 2</t>
  </si>
  <si>
    <t>Ridebanevang 21</t>
  </si>
  <si>
    <t>Skovkrogen 3, 1. tv</t>
  </si>
  <si>
    <t>Ved Bommen 21, st</t>
  </si>
  <si>
    <t>Strandvejen 162B</t>
  </si>
  <si>
    <t>Hesseltoften 10</t>
  </si>
  <si>
    <t>Snogegårdsvænget 4, 1. tv</t>
  </si>
  <si>
    <t>Smakkegårdsvej 171, st. th</t>
  </si>
  <si>
    <t>Strandvejen 108A, st. th</t>
  </si>
  <si>
    <t>Rygårds Alle 25A, st</t>
  </si>
  <si>
    <t>Dalstrøget 118, 6</t>
  </si>
  <si>
    <t>Almindingen 15</t>
  </si>
  <si>
    <t>Tuborg Havnepark 3, 1. tv</t>
  </si>
  <si>
    <t>Strandvejen 242A</t>
  </si>
  <si>
    <t>Brogårdsvej 106, 2. th</t>
  </si>
  <si>
    <t>Vangede Bygade 46, 1. tv</t>
  </si>
  <si>
    <t>Tværbommen 55, 1. th</t>
  </si>
  <si>
    <t>Jægersborg Alle 29B, 1. tv</t>
  </si>
  <si>
    <t>Vangedevej 153, st. tv</t>
  </si>
  <si>
    <t>Vangedevej 153, 1. th</t>
  </si>
  <si>
    <t>Vangedevej 153, st. th</t>
  </si>
  <si>
    <t>Vangedevej 153, 1. tv</t>
  </si>
  <si>
    <t>Nymosevej 9</t>
  </si>
  <si>
    <t>Kildegårds Plads 3, 2. th</t>
  </si>
  <si>
    <t>Dalstrøget 72, 3. th</t>
  </si>
  <si>
    <t>Dalstrøget 83, 1. mf</t>
  </si>
  <si>
    <t>Brannersvej 25, 1. 58</t>
  </si>
  <si>
    <t>Strandvejen 300</t>
  </si>
  <si>
    <t>Enighedsvej 2, st. tv</t>
  </si>
  <si>
    <t>Ordrupvej 20, 2. tv</t>
  </si>
  <si>
    <t>Vangede Bygade 39, 2. mf</t>
  </si>
  <si>
    <t>Ordrupvej 71, 1. tv</t>
  </si>
  <si>
    <t>Morescosvej 12, 1. th</t>
  </si>
  <si>
    <t>Frugtparken 24</t>
  </si>
  <si>
    <t>Hulkærvej 15, 1. th</t>
  </si>
  <si>
    <t>Slotsvej 48</t>
  </si>
  <si>
    <t>Marievej 6, st</t>
  </si>
  <si>
    <t>Marievej 6, 1</t>
  </si>
  <si>
    <t>Jensløvs Tværvej 1A, 2. tv</t>
  </si>
  <si>
    <t>Ellehøj 26</t>
  </si>
  <si>
    <t>Ejgårdsvej 24, st. tv</t>
  </si>
  <si>
    <t>Lille Strandvej 32, 1. th</t>
  </si>
  <si>
    <t>Ordrupvej 106, st. th</t>
  </si>
  <si>
    <t>Ellebækvej 56, 1. tv</t>
  </si>
  <si>
    <t>Skovbakkevej 28</t>
  </si>
  <si>
    <t>Skovkrogen 5, 1. th</t>
  </si>
  <si>
    <t>Ejgårdsparken 5, 2. th</t>
  </si>
  <si>
    <t>Ordrupvej 98B, 1. tv</t>
  </si>
  <si>
    <t>Tværbommen 5, 1. tv</t>
  </si>
  <si>
    <t>Bernstorfflund Alle 6B</t>
  </si>
  <si>
    <t>Bernstorffsvej 69A, 1. tv</t>
  </si>
  <si>
    <t>Rådhusvej 18, 4. th</t>
  </si>
  <si>
    <t>Esthersvej 45, 2. th</t>
  </si>
  <si>
    <t>Baldrianvej 14</t>
  </si>
  <si>
    <t>Gentoftegade 27F, 1</t>
  </si>
  <si>
    <t>Rosavej 3, 2</t>
  </si>
  <si>
    <t>Rosavej 3, 1</t>
  </si>
  <si>
    <t>Rosavej 3, st</t>
  </si>
  <si>
    <t>Hellerupvej 58, 4. tv</t>
  </si>
  <si>
    <t>Phistersvej 24, 1. th</t>
  </si>
  <si>
    <t>Ordrupvej 49, 1. 103</t>
  </si>
  <si>
    <t>Rådhusvej 65, 1</t>
  </si>
  <si>
    <t>Rådhusvej 65, st</t>
  </si>
  <si>
    <t>Søgårdsvej 7C, st. th</t>
  </si>
  <si>
    <t>Lyngbyvej 351D</t>
  </si>
  <si>
    <t>Vangede Bygade 74, 1. 1</t>
  </si>
  <si>
    <t>Høeghsmindevej 79</t>
  </si>
  <si>
    <t>Skovkrogen 3, 4. th</t>
  </si>
  <si>
    <t>Strandparksvej 24, 4. th</t>
  </si>
  <si>
    <t>Tværbommen 17, 2. th</t>
  </si>
  <si>
    <t>Jægersborg Alle 239, 1. mf</t>
  </si>
  <si>
    <t>Tranegårdsvej 58, 2. tv</t>
  </si>
  <si>
    <t>Clarasvej 4, 1. th</t>
  </si>
  <si>
    <t>Prins Valdemars Vej 56</t>
  </si>
  <si>
    <t>Alrunevej 15</t>
  </si>
  <si>
    <t>Tranegårdsvej 58, 3. th</t>
  </si>
  <si>
    <t>Ordrupvej 98E, 2. th</t>
  </si>
  <si>
    <t>Heilsmindevej 5</t>
  </si>
  <si>
    <t>Udsigten 13A</t>
  </si>
  <si>
    <t>Fragariavej 10</t>
  </si>
  <si>
    <t>Strandvejen 279A</t>
  </si>
  <si>
    <t>Strandvejen 279C</t>
  </si>
  <si>
    <t>Rågevej 13</t>
  </si>
  <si>
    <t>Hyldegårdsvej 12, 1. 4</t>
  </si>
  <si>
    <t>Parkvænget 32</t>
  </si>
  <si>
    <t>Rakelsvej 3, 2. th</t>
  </si>
  <si>
    <t>Tværbommen 45, 2. tv</t>
  </si>
  <si>
    <t>Baunegårdsvej 67D</t>
  </si>
  <si>
    <t>Højsgårds Alle 19B, st</t>
  </si>
  <si>
    <t>Højsgårds Alle 19B, 1</t>
  </si>
  <si>
    <t>Skjoldagervej 90, 1. tv</t>
  </si>
  <si>
    <t>Vangedevej 232B, 3. tv</t>
  </si>
  <si>
    <t>C L Ibsens Vej 26, st</t>
  </si>
  <si>
    <t>C L Ibsens Vej 26, 1</t>
  </si>
  <si>
    <t>Løvspringsvej 4B, st. tv</t>
  </si>
  <si>
    <t>Ermelundsvej 30</t>
  </si>
  <si>
    <t>Vangedevej 224B, st. th</t>
  </si>
  <si>
    <t>Søndersøvej 2</t>
  </si>
  <si>
    <t>Blidahpark 16, 2. th</t>
  </si>
  <si>
    <t>Emilievej 11A</t>
  </si>
  <si>
    <t>Emilievej 11B</t>
  </si>
  <si>
    <t>Kirkehøj 18</t>
  </si>
  <si>
    <t>Brannersvej 7, st. th</t>
  </si>
  <si>
    <t>Lille Strandvej 24</t>
  </si>
  <si>
    <t>Hyldegårdsvej 10, st. 4</t>
  </si>
  <si>
    <t>Rådhusvej 45</t>
  </si>
  <si>
    <t>Hvidørevej 30</t>
  </si>
  <si>
    <t>Ellevadsvej 15</t>
  </si>
  <si>
    <t>Ellebækvej 60, st. mf</t>
  </si>
  <si>
    <t>Rygårds Alle 42B</t>
  </si>
  <si>
    <t>Ordrupvej 108, 1. mf</t>
  </si>
  <si>
    <t>Jægersborg Alle 47, 1. mf</t>
  </si>
  <si>
    <t>Bregnevej 9</t>
  </si>
  <si>
    <t>Lindegårdsvej 34</t>
  </si>
  <si>
    <t>Jægersborgvej 126, 1. tv</t>
  </si>
  <si>
    <t>Dalstrøget 72, 1. th</t>
  </si>
  <si>
    <t>Enighedsvej 15, 1</t>
  </si>
  <si>
    <t>Enighedsvej 15, st</t>
  </si>
  <si>
    <t>Lyngbyvej 305, st. th</t>
  </si>
  <si>
    <t>Sønderdalen 26</t>
  </si>
  <si>
    <t>Slotsvej 83</t>
  </si>
  <si>
    <t>Prinsesse Alexandrines Alle 24</t>
  </si>
  <si>
    <t>Resedavej 5, st</t>
  </si>
  <si>
    <t>Vangede Bygade 110, 1. th</t>
  </si>
  <si>
    <t>Broholms Alle 13F, 2. th</t>
  </si>
  <si>
    <t>Christianshvilevej 4, st. th</t>
  </si>
  <si>
    <t>Annasvej 4A, 1. mf</t>
  </si>
  <si>
    <t>Skovkrogen 7, 2. mf</t>
  </si>
  <si>
    <t>Tuborg Parkvej 2, 2. 1</t>
  </si>
  <si>
    <t>Gyldenlundsvej 16, 1</t>
  </si>
  <si>
    <t>Gyldenlundsvej 16, st</t>
  </si>
  <si>
    <t>Tranegårdsvej 66, 3. tv</t>
  </si>
  <si>
    <t>Enighedsvej 17</t>
  </si>
  <si>
    <t>Sauntes Vænge 7</t>
  </si>
  <si>
    <t>Strandvejen 247G</t>
  </si>
  <si>
    <t>Ejgårdsvej 12, st. mf</t>
  </si>
  <si>
    <t>Lyngbyvej 271, 1</t>
  </si>
  <si>
    <t>Kildeskovsvej 52</t>
  </si>
  <si>
    <t>Strandvejen 425, st. th</t>
  </si>
  <si>
    <t>Marediget 3</t>
  </si>
  <si>
    <t>Sønderdalen 57</t>
  </si>
  <si>
    <t>Tværbommen 45, st. tv</t>
  </si>
  <si>
    <t>Smakkegårdsvej 94, 2. tv</t>
  </si>
  <si>
    <t>Brogårdsvænget 4, 1. tv</t>
  </si>
  <si>
    <t>Garderhøjvej 17</t>
  </si>
  <si>
    <t>Berlingsbakke 12</t>
  </si>
  <si>
    <t>Ordrupvej 89, 1. 4</t>
  </si>
  <si>
    <t>Snogegårdsvej 6, st. tv</t>
  </si>
  <si>
    <t>Jægersborgvej 112, st. tv</t>
  </si>
  <si>
    <t>Enighedsvej 2, 3. tv</t>
  </si>
  <si>
    <t>Vangedevej 224A, 2. tv</t>
  </si>
  <si>
    <t>Aftenbakken 1</t>
  </si>
  <si>
    <t>Fredensvej 42, 2. tv</t>
  </si>
  <si>
    <t>Fredensvej 42A, st</t>
  </si>
  <si>
    <t>Fredensvej 42A, 1</t>
  </si>
  <si>
    <t>Fredensvej 42, st. tv</t>
  </si>
  <si>
    <t>Fredensvej 42, st. th</t>
  </si>
  <si>
    <t>Fredensvej 42, 1. th</t>
  </si>
  <si>
    <t>Fredensvej 42, 2. th</t>
  </si>
  <si>
    <t>Fredensvej 42, 1. tv</t>
  </si>
  <si>
    <t>Jægersborg Alle 137C, st</t>
  </si>
  <si>
    <t>Lille Strandvej 19</t>
  </si>
  <si>
    <t>Rågevej 12</t>
  </si>
  <si>
    <t>Sagaparken 11</t>
  </si>
  <si>
    <t>Heslegårdsvej 6, st. 3</t>
  </si>
  <si>
    <t>Blidahpark 18, 2. th</t>
  </si>
  <si>
    <t>Søgårdsvej 27, st</t>
  </si>
  <si>
    <t>Ordrup Jagtvej 169, st. tv</t>
  </si>
  <si>
    <t>Søgårdsvej 27, 1</t>
  </si>
  <si>
    <t>Lille Strandvej 2A, 4. th</t>
  </si>
  <si>
    <t>Bernstorffsvej 35, 1</t>
  </si>
  <si>
    <t>Ny Ordrup Sidealle 3, st. tv</t>
  </si>
  <si>
    <t>Skjoldagervej 44, 3. tv</t>
  </si>
  <si>
    <t>Ejgårdsparken 11, 1. th</t>
  </si>
  <si>
    <t>Lille Strandvej 26, 4. 4</t>
  </si>
  <si>
    <t>Bregentved Alle 24</t>
  </si>
  <si>
    <t>Jensløvsvej 15, 1. th</t>
  </si>
  <si>
    <t>Skovvej 4A</t>
  </si>
  <si>
    <t>Tranegårdsvej 48, st. tv</t>
  </si>
  <si>
    <t>Ordrupvej 67B, 4. tv</t>
  </si>
  <si>
    <t>Ved Bommen 31D</t>
  </si>
  <si>
    <t>Annasvej 4A, 1. tv</t>
  </si>
  <si>
    <t>Ordrupvej 41B, 3. 2</t>
  </si>
  <si>
    <t>Hartmannsvej 12</t>
  </si>
  <si>
    <t>Christiansvej 5</t>
  </si>
  <si>
    <t>Jægersborg Alle 27B, 1. th</t>
  </si>
  <si>
    <t>Fredensvej 46, 2. tv</t>
  </si>
  <si>
    <t>Kildegårds Plads 3, 2. tv</t>
  </si>
  <si>
    <t>Ordrupvej 98C, 1. tv</t>
  </si>
  <si>
    <t>Dyssegårdsvej 27</t>
  </si>
  <si>
    <t>Jensløvs Tværvej 1A, 4. tv</t>
  </si>
  <si>
    <t>Ordrupvej 78C, 5. th</t>
  </si>
  <si>
    <t>Strandvejen 419, 2. tv</t>
  </si>
  <si>
    <t>Vangedevej 234A, st. tv</t>
  </si>
  <si>
    <t>Ejgårdsvej 13, st. th</t>
  </si>
  <si>
    <t>Søholm Park 7</t>
  </si>
  <si>
    <t>Lyngbyvej 301, 1. tv</t>
  </si>
  <si>
    <t>Vingårds Alle 75, 3. tv</t>
  </si>
  <si>
    <t>Prins Valdemars Vej 22</t>
  </si>
  <si>
    <t>Fuglegårdsvænget 16</t>
  </si>
  <si>
    <t>Plantevej 19, 2. th</t>
  </si>
  <si>
    <t>Sønderbakken 3</t>
  </si>
  <si>
    <t>Vilvordevej 57, st</t>
  </si>
  <si>
    <t>Vilvordevej 57, 1</t>
  </si>
  <si>
    <t>Resedavej 19</t>
  </si>
  <si>
    <t>Rygårds Alle 8, 1. th</t>
  </si>
  <si>
    <t>Henriettevej 8, 1. th</t>
  </si>
  <si>
    <t>Høeghs Alle 1</t>
  </si>
  <si>
    <t>Dalstrøget 76, st</t>
  </si>
  <si>
    <t>Poppelhøj 9</t>
  </si>
  <si>
    <t>Tuborg Havnepark 2, 4. th</t>
  </si>
  <si>
    <t>Snogegårdsvej 8H, st. tv</t>
  </si>
  <si>
    <t>Søndersøvej 6A</t>
  </si>
  <si>
    <t>Viggo Rothes Vej 26</t>
  </si>
  <si>
    <t>Vesterbyvej 24, 1</t>
  </si>
  <si>
    <t>Brogårdsvej 133, st. tv</t>
  </si>
  <si>
    <t>Garderhøjvej 7</t>
  </si>
  <si>
    <t>Grøntoften 1, 1. th</t>
  </si>
  <si>
    <t>Ordrupvej 108, 3. mf</t>
  </si>
  <si>
    <t>Tuborg Havnepark 12, 1. th</t>
  </si>
  <si>
    <t>Vingårds Alle 57, 3. tv</t>
  </si>
  <si>
    <t>Dæmringsvej 11</t>
  </si>
  <si>
    <t>Plantevej 21, 2. th</t>
  </si>
  <si>
    <t>Annasvej 4A, st. th</t>
  </si>
  <si>
    <t>Tranegårdsvej 64, 3. th</t>
  </si>
  <si>
    <t>Dyssegårdsvej 31</t>
  </si>
  <si>
    <t>Strandvejen 194F</t>
  </si>
  <si>
    <t>Dalvej 35A</t>
  </si>
  <si>
    <t>Norasvej 10</t>
  </si>
  <si>
    <t>Herthavej 5E, 1. tv</t>
  </si>
  <si>
    <t>Phistersvej 35</t>
  </si>
  <si>
    <t>Vingårds Alle 73, 2. tv</t>
  </si>
  <si>
    <t>Christiansholmsvej 36</t>
  </si>
  <si>
    <t>Vangedevej 186</t>
  </si>
  <si>
    <t>Grøntoften 7, st. th</t>
  </si>
  <si>
    <t>Smakkegårdsvej 163, 2. th</t>
  </si>
  <si>
    <t>Strandvejen 212C</t>
  </si>
  <si>
    <t>Blidahpark 29, 1. th</t>
  </si>
  <si>
    <t>Jægersborg Alle 43, 2. tv</t>
  </si>
  <si>
    <t>Rosenvej 19, 1</t>
  </si>
  <si>
    <t>Adolphsvej 28, st</t>
  </si>
  <si>
    <t>Rosenvej 19, st</t>
  </si>
  <si>
    <t>Brannersvej 23, 2. 42</t>
  </si>
  <si>
    <t>Vangede Bygade 108, 1. th</t>
  </si>
  <si>
    <t>Brogårdsvej 75, 1</t>
  </si>
  <si>
    <t>Ordrup Jagtvej 42B, 3. tv</t>
  </si>
  <si>
    <t>Strandlund 131</t>
  </si>
  <si>
    <t>Ericavej 163, 2. 303</t>
  </si>
  <si>
    <t>Godhavnsvej 9</t>
  </si>
  <si>
    <t>H A Clausens Vej 24</t>
  </si>
  <si>
    <t>Fuglegårdsvænget 65, 1. mf</t>
  </si>
  <si>
    <t>Ericavej 163, 2. 304</t>
  </si>
  <si>
    <t>Strandparksvej 24, 2. tv</t>
  </si>
  <si>
    <t>Ellebakken 10</t>
  </si>
  <si>
    <t>Mosehøjvej 11</t>
  </si>
  <si>
    <t>Ewaldsbakken 23A</t>
  </si>
  <si>
    <t>Strandvejen 211C, 3. tv</t>
  </si>
  <si>
    <t>Dalstrøget 89, 2. th</t>
  </si>
  <si>
    <t>Ved Bommen 28, 1. 13</t>
  </si>
  <si>
    <t>Vesterbyvej 19</t>
  </si>
  <si>
    <t>Klampenborgvej 11</t>
  </si>
  <si>
    <t>Kirsten Piils Vej 16, 2. 2</t>
  </si>
  <si>
    <t>Jægersborg Alle 35, 1. 2</t>
  </si>
  <si>
    <t>Søbakken 30, 2. th</t>
  </si>
  <si>
    <t>Ordrupvej 41B, 3. 1</t>
  </si>
  <si>
    <t>Kirsten Piils Vej 16, 1</t>
  </si>
  <si>
    <t>Gjørlingsvej 15, 2</t>
  </si>
  <si>
    <t>Søndergårdsvej 20</t>
  </si>
  <si>
    <t>På Højden 4</t>
  </si>
  <si>
    <t>Strandvejen 365</t>
  </si>
  <si>
    <t>Gyldenlundsvej 34, st</t>
  </si>
  <si>
    <t>Gyldenlundsvej 34, 1</t>
  </si>
  <si>
    <t>Sønderdalen 2, 1. tv</t>
  </si>
  <si>
    <t>Vangedevej 150A, st. tv</t>
  </si>
  <si>
    <t>Sønderdalen 4, 3. tv</t>
  </si>
  <si>
    <t>Sønderdalen 6, 2. th</t>
  </si>
  <si>
    <t>Baunegårdsvej 71A</t>
  </si>
  <si>
    <t>Strandvejen 66A, 3. 1</t>
  </si>
  <si>
    <t>Tranevænget 10, 3. th</t>
  </si>
  <si>
    <t>Ordrupvej 78B, 5. tv</t>
  </si>
  <si>
    <t>Smakkegårdsvej 169, st. tv</t>
  </si>
  <si>
    <t>Tranegårdsvej 55, 2. tv</t>
  </si>
  <si>
    <t>Tranegårdsvej 55, 3. tv</t>
  </si>
  <si>
    <t>Vangede Bygade 78, 2. tv</t>
  </si>
  <si>
    <t>Lindegårdsvej 11, 2. th</t>
  </si>
  <si>
    <t>Mosebuen 15A</t>
  </si>
  <si>
    <t>Christiansvej 35</t>
  </si>
  <si>
    <t>Strandlund 83</t>
  </si>
  <si>
    <t>Dalstrøget 105, 3. tv</t>
  </si>
  <si>
    <t>Ordrupvej 98, 4. th</t>
  </si>
  <si>
    <t>Høstvej 30</t>
  </si>
  <si>
    <t>Ellemosevej 100, st</t>
  </si>
  <si>
    <t>Ellemosevej 100, 1</t>
  </si>
  <si>
    <t>Parkovsvej 1</t>
  </si>
  <si>
    <t>Brønlunds Alle 50</t>
  </si>
  <si>
    <t>Ny Ordrup Sidealle 7, 2. th</t>
  </si>
  <si>
    <t>Vermehrensvej 7</t>
  </si>
  <si>
    <t>Ordrupvej 49, 2. 206</t>
  </si>
  <si>
    <t>Eivindsvej 25, st</t>
  </si>
  <si>
    <t>Fortunvej 31</t>
  </si>
  <si>
    <t>Skovvej 1B, st</t>
  </si>
  <si>
    <t>Skovvej 1B, 1</t>
  </si>
  <si>
    <t>Snogegårdsvej 99</t>
  </si>
  <si>
    <t>Morescosvej 10, 2. tv</t>
  </si>
  <si>
    <t>Høyrups Alle 30</t>
  </si>
  <si>
    <t>Vangede Bygade 78, 2. th</t>
  </si>
  <si>
    <t>Vangede Bygade 109, 2. tv</t>
  </si>
  <si>
    <t>Hyldegårdsvej 10, 1. 2</t>
  </si>
  <si>
    <t>Vangedevej 26</t>
  </si>
  <si>
    <t>Phistersvej 10</t>
  </si>
  <si>
    <t>Tuborgvej 138</t>
  </si>
  <si>
    <t>Smakkegårdsvej 189, 2. mf</t>
  </si>
  <si>
    <t>Clarasvej 1B, 1. 2</t>
  </si>
  <si>
    <t>Brogårdsvej 3, st</t>
  </si>
  <si>
    <t>Brogårdsvej 3, 1</t>
  </si>
  <si>
    <t>Høstvej 28</t>
  </si>
  <si>
    <t>Jensløvs Tværvej 5A, 1. th</t>
  </si>
  <si>
    <t>Løvspringsvej 20, st</t>
  </si>
  <si>
    <t>Løvspringsvej 20, 1</t>
  </si>
  <si>
    <t>Løvspringsvej 20A</t>
  </si>
  <si>
    <t>Hambros Alle 15, st</t>
  </si>
  <si>
    <t>Hambros Alle 15, 1</t>
  </si>
  <si>
    <t>Hambros Alle 15, 2. 1</t>
  </si>
  <si>
    <t>Hambros Alle 15, 2. 2</t>
  </si>
  <si>
    <t>Vangedevej 162C, 1. th</t>
  </si>
  <si>
    <t>Kærmindevej 9</t>
  </si>
  <si>
    <t>Søbakken 28, st. tv</t>
  </si>
  <si>
    <t>Strandvejen 62B, 2. 3</t>
  </si>
  <si>
    <t>Sagaparken 1</t>
  </si>
  <si>
    <t>Ericavej 25</t>
  </si>
  <si>
    <t>Plantevej 17, 1. th</t>
  </si>
  <si>
    <t>Lyngbyvej 345A, st. th</t>
  </si>
  <si>
    <t>Bomporten 24</t>
  </si>
  <si>
    <t>Bækkebo 16</t>
  </si>
  <si>
    <t>Fuglegårdsvænget 85, st. th</t>
  </si>
  <si>
    <t>Hellerupvej 15, 1. tv</t>
  </si>
  <si>
    <t>Bernstorffsvej 175</t>
  </si>
  <si>
    <t>Ordrupvej 48A, 2. th</t>
  </si>
  <si>
    <t>Soløsevej 69</t>
  </si>
  <si>
    <t>Smakkegårdsvej 185, st. th</t>
  </si>
  <si>
    <t>Wilhelm Smidts Vej 15</t>
  </si>
  <si>
    <t>Sofievej 19</t>
  </si>
  <si>
    <t>Blidahpark 24, 2. tv</t>
  </si>
  <si>
    <t>Dalstrøget 63, 1. mf</t>
  </si>
  <si>
    <t>Lille Fredensvej 5A, 1. tv</t>
  </si>
  <si>
    <t>C L Ibsens Vej 21, st</t>
  </si>
  <si>
    <t>Høeghsmindevej 32</t>
  </si>
  <si>
    <t>Jægersborg Alle 37, 1. tv</t>
  </si>
  <si>
    <t>Maglemosevej 29</t>
  </si>
  <si>
    <t>Vangedevej 6, st. th</t>
  </si>
  <si>
    <t>Niels Andersens Vej 48</t>
  </si>
  <si>
    <t>Broholms Alle 18, 1. th</t>
  </si>
  <si>
    <t>Gentoftegade 48, 3. tv</t>
  </si>
  <si>
    <t>Ermelundsvej 117B</t>
  </si>
  <si>
    <t>Brogårdsvej 71, st. tv</t>
  </si>
  <si>
    <t>Heslegårdsvej 4, 1. 1</t>
  </si>
  <si>
    <t>Kildegårdsvej 59B</t>
  </si>
  <si>
    <t>Strandvejen 293A</t>
  </si>
  <si>
    <t>Blidahpark 25, 2. 1</t>
  </si>
  <si>
    <t>Jægersborg Alle 39, 5</t>
  </si>
  <si>
    <t>Sødalen 12</t>
  </si>
  <si>
    <t>Henrik Hertz Vej 13</t>
  </si>
  <si>
    <t>Plantevej 27, 2. th</t>
  </si>
  <si>
    <t>Hyldegårds Tværvej 15A, 1. tv</t>
  </si>
  <si>
    <t>Tværbommen 51, 1. th</t>
  </si>
  <si>
    <t>Ermelundsvej 126, st</t>
  </si>
  <si>
    <t>Ermelundsvej 126, 1</t>
  </si>
  <si>
    <t>Munkely 9, 1</t>
  </si>
  <si>
    <t>Travervænget 12</t>
  </si>
  <si>
    <t>Søborg Hovedgade 8D, 3. th</t>
  </si>
  <si>
    <t>Søbakken 28, 2. tv</t>
  </si>
  <si>
    <t>Dalstrøget 65, 3. mf</t>
  </si>
  <si>
    <t>Gentoftegade 110, 2</t>
  </si>
  <si>
    <t>Broholms Alle 13B, 1. th</t>
  </si>
  <si>
    <t>Ejgårdsvej 24, 2. th</t>
  </si>
  <si>
    <t>Jensløvsvej 2, 1. tv</t>
  </si>
  <si>
    <t>Blidahpark 33, 1. th</t>
  </si>
  <si>
    <t>Vangedevej 220A, 4. tv</t>
  </si>
  <si>
    <t>Ordrup Jagtvej 139, 1. th</t>
  </si>
  <si>
    <t>Jægersborg Alle 7, 1. tv</t>
  </si>
  <si>
    <t>Jægersborg Alle 7, 1. th</t>
  </si>
  <si>
    <t>Jægersborg Alle 7, 2. th</t>
  </si>
  <si>
    <t>Jægersborg Alle 7, 2. tv</t>
  </si>
  <si>
    <t>Jægersborg Alle 7, 3. tv</t>
  </si>
  <si>
    <t>Jægersborg Alle 7, 4</t>
  </si>
  <si>
    <t>Jægersborg Alle 7, 3. th</t>
  </si>
  <si>
    <t>Jægersborg Alle 9, 1</t>
  </si>
  <si>
    <t>Jægersborg Alle 9, 2</t>
  </si>
  <si>
    <t>Jægersborg Alle 9, 3</t>
  </si>
  <si>
    <t>Mindevej 1B</t>
  </si>
  <si>
    <t>Dalstrøget 63, 3. tv</t>
  </si>
  <si>
    <t>Lille Fredensvej 5B, 1. tv</t>
  </si>
  <si>
    <t>Enighedsvej 21B</t>
  </si>
  <si>
    <t>Udsigten 28</t>
  </si>
  <si>
    <t>Ridebanevang 16</t>
  </si>
  <si>
    <t>Jensløvs Tværvej 3B, 4. th</t>
  </si>
  <si>
    <t>Blidahpark 23, st. 2</t>
  </si>
  <si>
    <t>Lille Strandvej 2A, 4. tv</t>
  </si>
  <si>
    <t>Duntzfelts Alle 28</t>
  </si>
  <si>
    <t>Dalstrøget 100, 2</t>
  </si>
  <si>
    <t>Strandlund 129</t>
  </si>
  <si>
    <t>Munkegårdsvej 12</t>
  </si>
  <si>
    <t>Charlottenlundvej 9, 1. th</t>
  </si>
  <si>
    <t>Højsgårds Alle 66, 1</t>
  </si>
  <si>
    <t>Højsgårds Alle 66, st</t>
  </si>
  <si>
    <t>Dalparken 10</t>
  </si>
  <si>
    <t>Gudrunsvej 16</t>
  </si>
  <si>
    <t>Ole Bruuns Vej 16</t>
  </si>
  <si>
    <t>Sundvænget 12</t>
  </si>
  <si>
    <t>Tranegårdsvej 64, 2. th</t>
  </si>
  <si>
    <t>Blidahpark 9, 2. tv</t>
  </si>
  <si>
    <t>Slotsvej 16B</t>
  </si>
  <si>
    <t>Maglemosevej 55</t>
  </si>
  <si>
    <t>Sofievej 13</t>
  </si>
  <si>
    <t>Vangede Bygade 64, st. th</t>
  </si>
  <si>
    <t>Ellebækvej 65, 1. th</t>
  </si>
  <si>
    <t>Hjemmevej 24</t>
  </si>
  <si>
    <t>Strandvejen 194E</t>
  </si>
  <si>
    <t>Gjørlingsvej 10</t>
  </si>
  <si>
    <t>Vangede Bygade 68, 2. tv</t>
  </si>
  <si>
    <t>Morescosvej 12, st. th</t>
  </si>
  <si>
    <t>Dalstrøget 67, 1. tv</t>
  </si>
  <si>
    <t>Ordrup Jagtvej 42C, 2. th</t>
  </si>
  <si>
    <t>H A Clausens Vej 20A</t>
  </si>
  <si>
    <t>Mindevej 49</t>
  </si>
  <si>
    <t>Smakkegårdsvej 38</t>
  </si>
  <si>
    <t>Jægersborg Alle 245, st. tv</t>
  </si>
  <si>
    <t>Jensløvs Tværvej 3B, 1. th</t>
  </si>
  <si>
    <t>Strandvejen 180</t>
  </si>
  <si>
    <t>Ordrupvej 41B, 2. 2</t>
  </si>
  <si>
    <t>Smakkegårdsvej 61</t>
  </si>
  <si>
    <t>Hyldegårds Tværvej 15A, st. tv</t>
  </si>
  <si>
    <t>Herredsvej 70</t>
  </si>
  <si>
    <t>Kirkevej 9Q</t>
  </si>
  <si>
    <t>Sønderdalen 17</t>
  </si>
  <si>
    <t>Strandvejen 110, 4. tv</t>
  </si>
  <si>
    <t>Fortunvej 56</t>
  </si>
  <si>
    <t>Sigridsvej 13, st</t>
  </si>
  <si>
    <t>Sigridsvej 13, 1</t>
  </si>
  <si>
    <t>Hellerupvej 3, st. tv</t>
  </si>
  <si>
    <t>Fuglegårdsvænget 65, st. tv</t>
  </si>
  <si>
    <t>Jægersborg Alle 184</t>
  </si>
  <si>
    <t>Hartmannsvej 2</t>
  </si>
  <si>
    <t>Skovvej 77B</t>
  </si>
  <si>
    <t>Henriettevej 19</t>
  </si>
  <si>
    <t>Hyldegårds Tværvej 15A, 1. th</t>
  </si>
  <si>
    <t>Strandvejen 296B</t>
  </si>
  <si>
    <t>Søgårdsvej 52B, 1. th</t>
  </si>
  <si>
    <t>Smakkegårdsvej 98, st. th</t>
  </si>
  <si>
    <t>Ellebækvej 50, 1. tv</t>
  </si>
  <si>
    <t>Blidahpark 4, 2. th</t>
  </si>
  <si>
    <t>Broholms Alle 26, 1. tv</t>
  </si>
  <si>
    <t>Teglværksbakken 3</t>
  </si>
  <si>
    <t>Parkovsvej 61</t>
  </si>
  <si>
    <t>Jægersborg Alle 133A</t>
  </si>
  <si>
    <t>Lyngbyvej 229, 2</t>
  </si>
  <si>
    <t>Ejgårdsparken 3, 1. tv</t>
  </si>
  <si>
    <t>Fuglegårdsvænget 92, st. mf</t>
  </si>
  <si>
    <t>Bjergtoften 3</t>
  </si>
  <si>
    <t>Jægersborgvej 106, 2. th</t>
  </si>
  <si>
    <t>Ordrup Jagtvej 175, 1. th</t>
  </si>
  <si>
    <t>Evanstonevej 8A, st. th</t>
  </si>
  <si>
    <t>Vilvordevej 9</t>
  </si>
  <si>
    <t>Tranegårdsvej 82B</t>
  </si>
  <si>
    <t>Jægersborg Alle 37, 3. th</t>
  </si>
  <si>
    <t>Tranevænget 2, 1. tv</t>
  </si>
  <si>
    <t>Henningsens Alle 26</t>
  </si>
  <si>
    <t>Dalstrøget 82, 5</t>
  </si>
  <si>
    <t>Stigaardsvej 18</t>
  </si>
  <si>
    <t>Dyssegårdsvej 81</t>
  </si>
  <si>
    <t>Bernstorffsvej 100, st. th</t>
  </si>
  <si>
    <t>Ellegårdsvej 43, st. th</t>
  </si>
  <si>
    <t>Rosenvej 16</t>
  </si>
  <si>
    <t>Vilhelmshåbsvej 10</t>
  </si>
  <si>
    <t>Morescosvej 12, st. tv</t>
  </si>
  <si>
    <t>Ordrupvej 48B, 4. mf</t>
  </si>
  <si>
    <t>Jægersborg Alle 98</t>
  </si>
  <si>
    <t>Røntoftevej 3</t>
  </si>
  <si>
    <t>Tuborg Sundpark 7, 1. th</t>
  </si>
  <si>
    <t>Ordrupvej 81A, 3. tv</t>
  </si>
  <si>
    <t>Fuglegårdsvænget 69, st. tv</t>
  </si>
  <si>
    <t>Callisensvej 18, 4. th</t>
  </si>
  <si>
    <t>Vangede Bygade 62, st. th</t>
  </si>
  <si>
    <t>A N Hansens Alle 34</t>
  </si>
  <si>
    <t>Broholms Alle 14, 3. tv</t>
  </si>
  <si>
    <t>Strandvejen 38, 1. tv</t>
  </si>
  <si>
    <t>Dyssegårdsvej 29, st</t>
  </si>
  <si>
    <t>Dyssegårdsvej 29, 1</t>
  </si>
  <si>
    <t>Bostamose Vestre Stræde 7A</t>
  </si>
  <si>
    <t>Dalstrøget 107, 1. mf</t>
  </si>
  <si>
    <t>Blidahpark 11, st. th</t>
  </si>
  <si>
    <t>Jægersborg Alle 136</t>
  </si>
  <si>
    <t>Krøyersvej 29</t>
  </si>
  <si>
    <t>Ordrupvej 148, st</t>
  </si>
  <si>
    <t>Dalstrøget 116, 2</t>
  </si>
  <si>
    <t>Fuglegårdsvej 26</t>
  </si>
  <si>
    <t>Snogegårdsvej 4, 1. tv</t>
  </si>
  <si>
    <t>Ordrupvej 148, 1</t>
  </si>
  <si>
    <t>Hagens Alle 41</t>
  </si>
  <si>
    <t>Skovagervej 5</t>
  </si>
  <si>
    <t>Ordrupvej 83A, st. th</t>
  </si>
  <si>
    <t>Liljevej 28</t>
  </si>
  <si>
    <t>Hvidørevej 30A</t>
  </si>
  <si>
    <t>Baunegårdsvej 71B</t>
  </si>
  <si>
    <t>Sønderengen 94</t>
  </si>
  <si>
    <t>Vilvordevej 80</t>
  </si>
  <si>
    <t>Ellemosevej 97</t>
  </si>
  <si>
    <t>Kragevej 4, 1</t>
  </si>
  <si>
    <t>Kragevej 4, st</t>
  </si>
  <si>
    <t>Skovgårdsvej 65</t>
  </si>
  <si>
    <t>Bernstorffsvej 71B, 1. th</t>
  </si>
  <si>
    <t>Evanstonevej 8A, 1. th</t>
  </si>
  <si>
    <t>Tranevænget 4, 3. tv</t>
  </si>
  <si>
    <t>Schæffergårdsvej 2A</t>
  </si>
  <si>
    <t>Ordrupvej 106, 3. th</t>
  </si>
  <si>
    <t>Jægersborg Alle 117</t>
  </si>
  <si>
    <t>Vangede Bygade 111, st. tv</t>
  </si>
  <si>
    <t>Almevej 16</t>
  </si>
  <si>
    <t>Snogegårdsvej 8J, st. th</t>
  </si>
  <si>
    <t>Adolphsvej 17</t>
  </si>
  <si>
    <t>Vangede Bygade 103, 1. tv</t>
  </si>
  <si>
    <t>Ordrupvej 147, 2. th</t>
  </si>
  <si>
    <t>Tranegårdsvej 34</t>
  </si>
  <si>
    <t>Lille Strandvej 2B, st. th</t>
  </si>
  <si>
    <t>Brannersvej 3, 2. tv</t>
  </si>
  <si>
    <t>Brannersvej 3, 3. 3</t>
  </si>
  <si>
    <t>Strandvejen 417A, 4</t>
  </si>
  <si>
    <t>Svanemøllevej 100, 1</t>
  </si>
  <si>
    <t>Jensløvs Tværvej 12, 3. th</t>
  </si>
  <si>
    <t>Fuglegårdsvænget 38, st</t>
  </si>
  <si>
    <t>Strandvejen 215, 1. th</t>
  </si>
  <si>
    <t>Slotsvej 23</t>
  </si>
  <si>
    <t>Ordrupvej 83, 2. tv</t>
  </si>
  <si>
    <t>Kathrinevej 14</t>
  </si>
  <si>
    <t>Strandvejen 256D</t>
  </si>
  <si>
    <t>Jægersborg Alle 247, 1. mf</t>
  </si>
  <si>
    <t>Søgårdsvej 5B, st. th</t>
  </si>
  <si>
    <t>Ordrupvej 98, 2. tv</t>
  </si>
  <si>
    <t>Eivindsvej 18</t>
  </si>
  <si>
    <t>Engbakkevej 3C</t>
  </si>
  <si>
    <t>Mindevej 54</t>
  </si>
  <si>
    <t>Søndersøvej 31, st. tv</t>
  </si>
  <si>
    <t>Klampenborgvej 10D</t>
  </si>
  <si>
    <t>Ordrupvej 71, 3. tv</t>
  </si>
  <si>
    <t>Heslegårdsvej 6, 3. 1</t>
  </si>
  <si>
    <t>Tranegårdsvej 72A, st. tv</t>
  </si>
  <si>
    <t>Tranegårdsvej 72A, st. th</t>
  </si>
  <si>
    <t>Tranegårdsvej 72A, 1. th</t>
  </si>
  <si>
    <t>Tranegårdsvej 72A, 1. tv</t>
  </si>
  <si>
    <t>Tranegårdsvej 72, st. 1</t>
  </si>
  <si>
    <t>Tranegårdsvej 72, st. 2</t>
  </si>
  <si>
    <t>Tranegårdsvej 72A, 2. th</t>
  </si>
  <si>
    <t>Tranegårdsvej 72A, 2. tv</t>
  </si>
  <si>
    <t>Tranegårdsvej 72, 1. 1</t>
  </si>
  <si>
    <t>Tranegårdsvej 72, 1. 4</t>
  </si>
  <si>
    <t>Tranegårdsvej 72, 2. 1</t>
  </si>
  <si>
    <t>Tranegårdsvej 72, 2. 2</t>
  </si>
  <si>
    <t>Tranegårdsvej 72, 2. 4</t>
  </si>
  <si>
    <t>Tranegårdsvej 72, 2. 3</t>
  </si>
  <si>
    <t>Granhøjen 9B</t>
  </si>
  <si>
    <t>Tranegårdsvej 72, st. 4</t>
  </si>
  <si>
    <t>Ny Ordrup Sidealle 3, 2. tv</t>
  </si>
  <si>
    <t>Henriettevej 6, 2. tv</t>
  </si>
  <si>
    <t>Fuglegårdsvænget 2E</t>
  </si>
  <si>
    <t>Dalstrøget 108, 2. tv</t>
  </si>
  <si>
    <t>Lemchesvej 1</t>
  </si>
  <si>
    <t>Schimmelmannsvej 23</t>
  </si>
  <si>
    <t>Dyssegårdsvej 71</t>
  </si>
  <si>
    <t>Lindegårdsvej 28B, st. mf</t>
  </si>
  <si>
    <t>Ordrupvej 75, st. tv</t>
  </si>
  <si>
    <t>Rygårds Alle 1, 2. tv</t>
  </si>
  <si>
    <t>Rygårds Alle 1, 1. tv</t>
  </si>
  <si>
    <t>Rygårds Alle 1, 2. th</t>
  </si>
  <si>
    <t>Frøbakken 14</t>
  </si>
  <si>
    <t>Holmegårdsvej 1E, st. tv</t>
  </si>
  <si>
    <t>Tranegårdsvej 58, 2. th</t>
  </si>
  <si>
    <t>Blidahpark 7, 2. th</t>
  </si>
  <si>
    <t>Ordrupvej 112A, 2</t>
  </si>
  <si>
    <t>Ordrupvej 89, 1. 2</t>
  </si>
  <si>
    <t>Lille Fredensvej 1B, 1. tv</t>
  </si>
  <si>
    <t>Fabritius Alle 4</t>
  </si>
  <si>
    <t>Plantevej 15, 4. th</t>
  </si>
  <si>
    <t>Henriettevej 9, st. 3</t>
  </si>
  <si>
    <t>Solbakkevej 42</t>
  </si>
  <si>
    <t>Hovmarksvej 71</t>
  </si>
  <si>
    <t>Gentoftegade 38, 2. tv</t>
  </si>
  <si>
    <t>Ved Bommen 28, 1. 18</t>
  </si>
  <si>
    <t>Skovvangen 18</t>
  </si>
  <si>
    <t>Holmegårdsvej 1E, st. th</t>
  </si>
  <si>
    <t>Sønderengen 28</t>
  </si>
  <si>
    <t>Carolinevej 10, 1</t>
  </si>
  <si>
    <t>Frølichsvej 1, st</t>
  </si>
  <si>
    <t>Frølichsvej 1, 1</t>
  </si>
  <si>
    <t>Carolinevej 10, st</t>
  </si>
  <si>
    <t>Carolinevej 10</t>
  </si>
  <si>
    <t>Fuglegårdsvej 22A</t>
  </si>
  <si>
    <t>Tuborg Havnepark 4, 4. tv</t>
  </si>
  <si>
    <t>Callisensvej 16, 4. tv</t>
  </si>
  <si>
    <t>Ellehøj 21</t>
  </si>
  <si>
    <t>Jægersborgvej 122, 1. tv</t>
  </si>
  <si>
    <t>Tranegårdsvej 58, st. th</t>
  </si>
  <si>
    <t>Jægersborg Alle 159B</t>
  </si>
  <si>
    <t>Vangedevej 224A, 3. tv</t>
  </si>
  <si>
    <t>Svalevej 15</t>
  </si>
  <si>
    <t>Jægersborgvej 120, 2. th</t>
  </si>
  <si>
    <t>Ordrupvej 145, 1</t>
  </si>
  <si>
    <t>Fortunvej 64</t>
  </si>
  <si>
    <t>Vangedevej 222A, 3. th</t>
  </si>
  <si>
    <t>Dalstrøget 92, st. tv</t>
  </si>
  <si>
    <t>Vedbendvej 4, st. th</t>
  </si>
  <si>
    <t>Strandlund 101</t>
  </si>
  <si>
    <t>Sølystparken 6</t>
  </si>
  <si>
    <t>Fuglegårdsvænget 88, 1. th</t>
  </si>
  <si>
    <t>Anemonevej 8</t>
  </si>
  <si>
    <t>Hans Jensens Vej 28, st</t>
  </si>
  <si>
    <t>Hans Jensens Vej 28, 1</t>
  </si>
  <si>
    <t>Blidahpark 19, st. th</t>
  </si>
  <si>
    <t>Tuborg Sundpark 1, 1. tv</t>
  </si>
  <si>
    <t>Ordrupvej 89, 3. mf</t>
  </si>
  <si>
    <t>Kathrinevej 7</t>
  </si>
  <si>
    <t>Fuglegårdsvænget 10</t>
  </si>
  <si>
    <t>Baunegårdsvej 64, st</t>
  </si>
  <si>
    <t>Baunegårdsvej 64, 1</t>
  </si>
  <si>
    <t>Exnersvej 32</t>
  </si>
  <si>
    <t>Hyldegårdsvej 34B, 1. th</t>
  </si>
  <si>
    <t>Esperance Alle 8B, st. th</t>
  </si>
  <si>
    <t>Ordrupvej 132E, st. th</t>
  </si>
  <si>
    <t>Tranegårdsvej 21B</t>
  </si>
  <si>
    <t>Morescosvej 14, 2. tv</t>
  </si>
  <si>
    <t>Tuborg Parkvej 2, 1. 2</t>
  </si>
  <si>
    <t>Byledet 10</t>
  </si>
  <si>
    <t>Ordrup Jagtvej 66, 1</t>
  </si>
  <si>
    <t>Ordrup Jagtvej 66, st</t>
  </si>
  <si>
    <t>Højsgårds Alle 55, st</t>
  </si>
  <si>
    <t>Højsgårds Alle 55, 1</t>
  </si>
  <si>
    <t>Callisensvej 16, 2. th</t>
  </si>
  <si>
    <t>Broholms Alle 32, 1. th</t>
  </si>
  <si>
    <t>Enighedsvej 53</t>
  </si>
  <si>
    <t>Skovgårdsvej 16D</t>
  </si>
  <si>
    <t>Brogårdsvej 104, 1. tv</t>
  </si>
  <si>
    <t>Evanstonevej 8B, 1. th</t>
  </si>
  <si>
    <t>Ejgårdsparken 6, 1. th</t>
  </si>
  <si>
    <t>Lindegårdsvej 46, 2. tv</t>
  </si>
  <si>
    <t>Maglemosevej 48, 1</t>
  </si>
  <si>
    <t>Ordrupvej 75, 1. tv</t>
  </si>
  <si>
    <t>Callisensvej 20, 3. th</t>
  </si>
  <si>
    <t>Ordrupvej 78A, 3. tv</t>
  </si>
  <si>
    <t>Høyrups Alle 35</t>
  </si>
  <si>
    <t>Christiansvej 23, 1</t>
  </si>
  <si>
    <t>Christiansvej 23, st</t>
  </si>
  <si>
    <t>Christiansvej 23, 2</t>
  </si>
  <si>
    <t>Frederikkevej 5, 1</t>
  </si>
  <si>
    <t>Frederikkevej 5, st</t>
  </si>
  <si>
    <t>Bryggertorvet 2, 4. 1</t>
  </si>
  <si>
    <t>Udsigten 1</t>
  </si>
  <si>
    <t>Mitchellsstræde 30</t>
  </si>
  <si>
    <t>Søndersøvej 33B, st. tv</t>
  </si>
  <si>
    <t>Bramsvej 3B, st. th</t>
  </si>
  <si>
    <t>Bramsvej 3B, st. tv</t>
  </si>
  <si>
    <t>Hans Jensens Vej 27</t>
  </si>
  <si>
    <t>Skjoldgårdsvej 7</t>
  </si>
  <si>
    <t>Jensløvs Tværvej 1B, 4. tv</t>
  </si>
  <si>
    <t>Dyssegårdsvej 36, st</t>
  </si>
  <si>
    <t>Dyssegårdsvej 36, 1</t>
  </si>
  <si>
    <t>Hans Bruuns Vej 3</t>
  </si>
  <si>
    <t>Jægersborgvej 112, 1. tv</t>
  </si>
  <si>
    <t>Søborg Hovedgade 8D, 1. tv</t>
  </si>
  <si>
    <t>Søborg Hovedgade 10B, 2. th</t>
  </si>
  <si>
    <t>Fuglegårdsvænget 85, 1. tv</t>
  </si>
  <si>
    <t>Vintervej 2</t>
  </si>
  <si>
    <t>Charlottenlundvej 9, 1. tv</t>
  </si>
  <si>
    <t>Smakkegårdsvej 125</t>
  </si>
  <si>
    <t>Søgårdsvej 50, st</t>
  </si>
  <si>
    <t>Tranevænget 12, 1</t>
  </si>
  <si>
    <t>Søgårdsvej 50, 1</t>
  </si>
  <si>
    <t>Ridebanevang 35</t>
  </si>
  <si>
    <t>Høyrups Alle 2, st. th</t>
  </si>
  <si>
    <t>Krathusvej 14B</t>
  </si>
  <si>
    <t>Hyldegårdsvej 34A, 2. mf</t>
  </si>
  <si>
    <t>Søgårdsvej 5A, st. th</t>
  </si>
  <si>
    <t>Ejgårdsparken 1, st. tv</t>
  </si>
  <si>
    <t>Hyldegårdsvej 34B, 2. tv</t>
  </si>
  <si>
    <t>Viadukt Alle 13</t>
  </si>
  <si>
    <t>Wernersvej 7, 1</t>
  </si>
  <si>
    <t>Wernersvej 7, st</t>
  </si>
  <si>
    <t>Niels Andersens Vej 13B</t>
  </si>
  <si>
    <t>Vingårds Alle 66</t>
  </si>
  <si>
    <t>Dalstrøget 100, 6</t>
  </si>
  <si>
    <t>Ejgårdsvej 2, st. mf</t>
  </si>
  <si>
    <t>Niels Andersens Vej 36</t>
  </si>
  <si>
    <t>Poppelhøj 2</t>
  </si>
  <si>
    <t>Strandvejen 130D, 5. tv</t>
  </si>
  <si>
    <t>Ericavej 163, st. 101</t>
  </si>
  <si>
    <t>Strandparksvej 22, 2. th</t>
  </si>
  <si>
    <t>Blidahpark 23, 1. 4</t>
  </si>
  <si>
    <t>Kirsten Piils Vej 9A, 1</t>
  </si>
  <si>
    <t>Lille Strandvej 2A, 1. th</t>
  </si>
  <si>
    <t>Solbakkevej 7B</t>
  </si>
  <si>
    <t>Klampenborgvej 13</t>
  </si>
  <si>
    <t>Søborg Hovedgade 21, 2. th</t>
  </si>
  <si>
    <t>Grants Alle 49</t>
  </si>
  <si>
    <t>Lille Strandvej 2C, st. th</t>
  </si>
  <si>
    <t>Vangedevej 162B, 1. th</t>
  </si>
  <si>
    <t>Skovvej 79</t>
  </si>
  <si>
    <t>Eskeager 3, 1. th</t>
  </si>
  <si>
    <t>Lille Strandvej 30, st. tv</t>
  </si>
  <si>
    <t>Ordrupvej 112A, 1</t>
  </si>
  <si>
    <t>Ordrupvej 89, 2. tv</t>
  </si>
  <si>
    <t>Ordrupvej 18, 2. tv</t>
  </si>
  <si>
    <t>Strandvejen 300A</t>
  </si>
  <si>
    <t>Blidahpark 2, 2. tv</t>
  </si>
  <si>
    <t>Blidahpark 23, 2. 3</t>
  </si>
  <si>
    <t>Jægersborg Alle 241, 2. th</t>
  </si>
  <si>
    <t>Skovgårdsvej 30</t>
  </si>
  <si>
    <t>Gentoftegade 62, 4. tv</t>
  </si>
  <si>
    <t>Vedbendvej 4, 1. tv</t>
  </si>
  <si>
    <t>Tryggehvile Alle 2</t>
  </si>
  <si>
    <t>Clarasvej 2, 1. th</t>
  </si>
  <si>
    <t>Henriettevej 9, st. 4</t>
  </si>
  <si>
    <t>Byledet 19</t>
  </si>
  <si>
    <t>Gentoftegade 62, 3. tv</t>
  </si>
  <si>
    <t>Strandvejen 261A</t>
  </si>
  <si>
    <t>Bellevuekrogen 14</t>
  </si>
  <si>
    <t>Kærmindevej 11</t>
  </si>
  <si>
    <t>Skjoldagervej 44, st. th</t>
  </si>
  <si>
    <t>Rådhusvej 16, 1</t>
  </si>
  <si>
    <t>Bernstorffsvej 180</t>
  </si>
  <si>
    <t>Eskeager 6</t>
  </si>
  <si>
    <t>Baunegårdsvej 57</t>
  </si>
  <si>
    <t>Forårsvej 15</t>
  </si>
  <si>
    <t>Teglgårdsvej 17, st</t>
  </si>
  <si>
    <t>Teglgårdsvej 17, 1</t>
  </si>
  <si>
    <t>Vespervej 30</t>
  </si>
  <si>
    <t>Garderhøjvej 10</t>
  </si>
  <si>
    <t>Jagtvænget 1</t>
  </si>
  <si>
    <t>Sønderengen 36</t>
  </si>
  <si>
    <t>Skolebakken 9</t>
  </si>
  <si>
    <t>Gudrunsvej 2</t>
  </si>
  <si>
    <t>Ordrup Jagtvej 153, 1. tv</t>
  </si>
  <si>
    <t>Tjørnestien 5B</t>
  </si>
  <si>
    <t>Søndergårdsvej 45, st</t>
  </si>
  <si>
    <t>Søndergårdsvej 45, 1</t>
  </si>
  <si>
    <t>Clarasvej 1B, 1. 4</t>
  </si>
  <si>
    <t>Ordrup Jagtvej 171, 1. th</t>
  </si>
  <si>
    <t>A N Hansens Alle 18, 1</t>
  </si>
  <si>
    <t>Teglgårdsvej 52, st</t>
  </si>
  <si>
    <t>Teglgårdsvej 52, 1</t>
  </si>
  <si>
    <t>Snogegårdsvænget 2, 1. th</t>
  </si>
  <si>
    <t>Ewaldsbakken 7A</t>
  </si>
  <si>
    <t>Skovkrogen 1, 2. tv</t>
  </si>
  <si>
    <t>Jægersborg Alle 135B</t>
  </si>
  <si>
    <t>Vangedevej 152A, 2. th</t>
  </si>
  <si>
    <t>Middelvej 32</t>
  </si>
  <si>
    <t>Skovshoved Vænge 7</t>
  </si>
  <si>
    <t>Rørsøvej 6</t>
  </si>
  <si>
    <t>Ermelundsvej 94A</t>
  </si>
  <si>
    <t>Ellebækvej 68, st. th</t>
  </si>
  <si>
    <t>Jægersborg Alle 243, 3. tv</t>
  </si>
  <si>
    <t>Jensløvsvej 15, 3. tv</t>
  </si>
  <si>
    <t>Sophus Bauditz Vej 8, st. th</t>
  </si>
  <si>
    <t>Sophus Bauditz Vej 8, 1</t>
  </si>
  <si>
    <t>Sophus Bauditz Vej 8, st. tv</t>
  </si>
  <si>
    <t>Sophus Bauditz Vej 8, 2</t>
  </si>
  <si>
    <t>Ordrupvej 49, st. 10</t>
  </si>
  <si>
    <t>Ellinorsvej 25</t>
  </si>
  <si>
    <t>Jægersborg Alle 233, st. th</t>
  </si>
  <si>
    <t>Sønderbakken 39</t>
  </si>
  <si>
    <t>Parkovsvej 2</t>
  </si>
  <si>
    <t>Skovkrogen 1, 2. th</t>
  </si>
  <si>
    <t>Tranegårdsvej 57, 1. th</t>
  </si>
  <si>
    <t>Cottagevej 1</t>
  </si>
  <si>
    <t>Mylius Erichsens Alle 34</t>
  </si>
  <si>
    <t>Mosegårdsvej 130</t>
  </si>
  <si>
    <t>Strandvejen 256K</t>
  </si>
  <si>
    <t>På Højden 21</t>
  </si>
  <si>
    <t>Skovagervej 3</t>
  </si>
  <si>
    <t>Springbanen 87</t>
  </si>
  <si>
    <t>Tuborg Sundpark 3, 3. th</t>
  </si>
  <si>
    <t>Ellevadsvej 4</t>
  </si>
  <si>
    <t>Ordrup Jagtvej 129, 1. tv</t>
  </si>
  <si>
    <t>Anemonevej 20</t>
  </si>
  <si>
    <t>Sønderengen 53A</t>
  </si>
  <si>
    <t>Vangedevej 224B, 1. tv</t>
  </si>
  <si>
    <t>Løvspringsvej 4B, 1. th</t>
  </si>
  <si>
    <t>Henriettevej 6, 4. tv</t>
  </si>
  <si>
    <t>Rygårds Alle 5C</t>
  </si>
  <si>
    <t>Strandvejen 285</t>
  </si>
  <si>
    <t>Sønderengen 22</t>
  </si>
  <si>
    <t>Dalstrøget 92, 1. tv</t>
  </si>
  <si>
    <t>Vangedevej 222A, st. tv</t>
  </si>
  <si>
    <t>Dalstrøget 107, 3. tv</t>
  </si>
  <si>
    <t>Henningsens Alle 17</t>
  </si>
  <si>
    <t>Dalstrøget 114, 1</t>
  </si>
  <si>
    <t>Gisselfeld Alle 8</t>
  </si>
  <si>
    <t>Snogegårdsvej 97</t>
  </si>
  <si>
    <t>Enighedsvej 4, 2. th</t>
  </si>
  <si>
    <t>Høstvej 7, 1</t>
  </si>
  <si>
    <t>Høstvej 7, st</t>
  </si>
  <si>
    <t>Ordrupvej 46B, 2. tv</t>
  </si>
  <si>
    <t>Erslevsvej 1</t>
  </si>
  <si>
    <t>Schimmelmannsvej 5, st</t>
  </si>
  <si>
    <t>Schimmelmannsvej 5, 1</t>
  </si>
  <si>
    <t>Strandvejen 294</t>
  </si>
  <si>
    <t>Markvangen 25</t>
  </si>
  <si>
    <t>Ordrupvej 81B, 3. th</t>
  </si>
  <si>
    <t>Brannersvej 23, 1. 33</t>
  </si>
  <si>
    <t>Hjortevangen 4</t>
  </si>
  <si>
    <t>Hartmannsvej 31B</t>
  </si>
  <si>
    <t>Klampenborgvej 35C</t>
  </si>
  <si>
    <t>Plantevej 1, 4. th</t>
  </si>
  <si>
    <t>Solbakkevej 41</t>
  </si>
  <si>
    <t>Jægersborgvej 118, 2. th</t>
  </si>
  <si>
    <t>Phistersvej 1, 1. th</t>
  </si>
  <si>
    <t>Søndergårdsvej 2, 2. th</t>
  </si>
  <si>
    <t>Strandvejen 383</t>
  </si>
  <si>
    <t>Callisensvej 10C</t>
  </si>
  <si>
    <t>Løvsangervej 5</t>
  </si>
  <si>
    <t>Skjoldagervej 9</t>
  </si>
  <si>
    <t>Plantagevej 53</t>
  </si>
  <si>
    <t>Hovmarksvej 73</t>
  </si>
  <si>
    <t>Rødstensvej 21</t>
  </si>
  <si>
    <t>Ræveskovsvej 3B</t>
  </si>
  <si>
    <t>Vangedevej 228, 2. th</t>
  </si>
  <si>
    <t>Enighedsvej 2, 1. tv</t>
  </si>
  <si>
    <t>Blidahpark 4, 1. tv</t>
  </si>
  <si>
    <t>Skiftevej 3</t>
  </si>
  <si>
    <t>Prins Valdemars Vej 32</t>
  </si>
  <si>
    <t>Vangedevej 222A, 3. tv</t>
  </si>
  <si>
    <t>Soløsevej 37</t>
  </si>
  <si>
    <t>Bernstorffsvej 178</t>
  </si>
  <si>
    <t>Dalstrøget 96, 4</t>
  </si>
  <si>
    <t>Juul Steens Alle 9</t>
  </si>
  <si>
    <t>Røntoftevej 41</t>
  </si>
  <si>
    <t>Callisensvej 23, 1</t>
  </si>
  <si>
    <t>Henrik Hertz Vej 14, 1</t>
  </si>
  <si>
    <t>Julie Sødrings Vej 3</t>
  </si>
  <si>
    <t>Vangedevej 130</t>
  </si>
  <si>
    <t>Søgårdsvej 5A, 2. th</t>
  </si>
  <si>
    <t>Blidahpark 12, 2. th</t>
  </si>
  <si>
    <t>Henrik Hertz Vej 14, st</t>
  </si>
  <si>
    <t>Bernstorffsvej 33</t>
  </si>
  <si>
    <t>Tranegårdsvej 49, 1. tv</t>
  </si>
  <si>
    <t>Søager 2, st</t>
  </si>
  <si>
    <t>Broholms Alle 20, st. tv</t>
  </si>
  <si>
    <t>Søager 2, 1</t>
  </si>
  <si>
    <t>Lille Fredensvej 1A, 2. tv</t>
  </si>
  <si>
    <t>Røntoftevej 40</t>
  </si>
  <si>
    <t>Fuglegårdsvænget 7</t>
  </si>
  <si>
    <t>Kirkevej 4B</t>
  </si>
  <si>
    <t>Sponnecksvej 19</t>
  </si>
  <si>
    <t>Gotfred Rodes Vej 10</t>
  </si>
  <si>
    <t>Schimmelmannsvej 45, st</t>
  </si>
  <si>
    <t>Resedavej 4, st</t>
  </si>
  <si>
    <t>Resedavej 4, 1</t>
  </si>
  <si>
    <t>Resedavej 4, 2</t>
  </si>
  <si>
    <t>Lindegårdsvej 28A, 1. th</t>
  </si>
  <si>
    <t>Lille Fredensvej 1D, 1. th</t>
  </si>
  <si>
    <t>Høeghsmindevej 59</t>
  </si>
  <si>
    <t>Tværbommen 3, 2. th</t>
  </si>
  <si>
    <t>Snogegårdsvænget 4, st. th</t>
  </si>
  <si>
    <t>Tuborg Sundpark 2, st. tv</t>
  </si>
  <si>
    <t>Frederikkevej 4</t>
  </si>
  <si>
    <t>Enighedsvej 4, st. tv</t>
  </si>
  <si>
    <t>Parkovsvej 20</t>
  </si>
  <si>
    <t>Maglemosevej 18, st</t>
  </si>
  <si>
    <t>Maglemosevej 18, 1</t>
  </si>
  <si>
    <t>Maglemosevej 18, 2</t>
  </si>
  <si>
    <t>Svejgårdsvej 27</t>
  </si>
  <si>
    <t>Hovmarksvej 4</t>
  </si>
  <si>
    <t>På Højden 6</t>
  </si>
  <si>
    <t>Ericavej 147, 2. 30</t>
  </si>
  <si>
    <t>Fredensvej 65, 1. th</t>
  </si>
  <si>
    <t>Fabritius Alle 19</t>
  </si>
  <si>
    <t>Vingårds Alle 73, 2. th</t>
  </si>
  <si>
    <t>Dyssebakken 9</t>
  </si>
  <si>
    <t>Østerkildevej 14</t>
  </si>
  <si>
    <t>Rakelsvej 5, st. tv</t>
  </si>
  <si>
    <t>Rådhusvej 27</t>
  </si>
  <si>
    <t>Hartmannsvej 13</t>
  </si>
  <si>
    <t>Strandlund 33</t>
  </si>
  <si>
    <t>Teglværksbakken 23</t>
  </si>
  <si>
    <t>Eggersvej 33</t>
  </si>
  <si>
    <t>Ellebækvej 7, st</t>
  </si>
  <si>
    <t>Ellebækvej 7, 1</t>
  </si>
  <si>
    <t>Skjoldagervej 72, st. mf</t>
  </si>
  <si>
    <t>A N Hansens Alle 28, st</t>
  </si>
  <si>
    <t>Esperance Alle 8A, 1. tv</t>
  </si>
  <si>
    <t>Vangedevej 139, st. th</t>
  </si>
  <si>
    <t>Kornvej 8</t>
  </si>
  <si>
    <t>Jægersborgvej 116, 2. th</t>
  </si>
  <si>
    <t>Strandvejen 110D, 1. th</t>
  </si>
  <si>
    <t>Brogårdsvej 102, 3. tv</t>
  </si>
  <si>
    <t>Eskeager 18</t>
  </si>
  <si>
    <t>Vangede Bygade 103, st. th</t>
  </si>
  <si>
    <t>Broholms Alle 12C, 1. th</t>
  </si>
  <si>
    <t>Strandvejen 110, 2. th</t>
  </si>
  <si>
    <t>Kildegårdsvej 61B</t>
  </si>
  <si>
    <t>Tværbommen 35, st. th</t>
  </si>
  <si>
    <t>Ridebanevang 22</t>
  </si>
  <si>
    <t>Tuborg Havnepark 5, 6</t>
  </si>
  <si>
    <t>Ordrupvej 89, 3. tv</t>
  </si>
  <si>
    <t>Fasanhaven 26</t>
  </si>
  <si>
    <t>Ahlmanns Alle 13, 1. tv</t>
  </si>
  <si>
    <t>Skovgårdsvej 42</t>
  </si>
  <si>
    <t>Ordrup Jagtvej 40B, 2. th</t>
  </si>
  <si>
    <t>Prins Axels Vej 9</t>
  </si>
  <si>
    <t>Tværbommen 49, 1. tv</t>
  </si>
  <si>
    <t>Tværbommen 27, st. th</t>
  </si>
  <si>
    <t>Bernstorffsvej 127, 2</t>
  </si>
  <si>
    <t>Ewaldsbakken 20</t>
  </si>
  <si>
    <t>Klampenborgvej 18A</t>
  </si>
  <si>
    <t>Margrethevej 3B, 4. tv</t>
  </si>
  <si>
    <t>Sundvænget 44</t>
  </si>
  <si>
    <t>Bryggertorvet 2, 3. 3</t>
  </si>
  <si>
    <t>Blidahpark 6, 1. tv</t>
  </si>
  <si>
    <t>Plantevej 1, st. tv</t>
  </si>
  <si>
    <t>Vangedevej 222B, 3. th</t>
  </si>
  <si>
    <t>Broholms Alle 26, st</t>
  </si>
  <si>
    <t>Vangede Bygade 48, st. 3</t>
  </si>
  <si>
    <t>Tranegårdsvej 54, 3. th</t>
  </si>
  <si>
    <t>Tuborg Boulevard 22, 1. tv</t>
  </si>
  <si>
    <t>Skiftevej 18, 1</t>
  </si>
  <si>
    <t>Skiftevej 25</t>
  </si>
  <si>
    <t>Skiftevej 18, st</t>
  </si>
  <si>
    <t>Frederikkevej 2A, 1</t>
  </si>
  <si>
    <t>Solsiden 8</t>
  </si>
  <si>
    <t>Grøntoften 5, 2. th</t>
  </si>
  <si>
    <t>Bloksbjerget 14</t>
  </si>
  <si>
    <t>Exnersvej 30</t>
  </si>
  <si>
    <t>Tuborg Havnepark 2, 3. th</t>
  </si>
  <si>
    <t>Søgårdsvej 5B, 2. th</t>
  </si>
  <si>
    <t>Ermelundsvej 90B, 1. th</t>
  </si>
  <si>
    <t>Sløjfen 42</t>
  </si>
  <si>
    <t>Herthavej 5F, st. tv</t>
  </si>
  <si>
    <t>Baunegårdsvej 50A</t>
  </si>
  <si>
    <t>Hyldegårds Tværvej 3B, 2. tv</t>
  </si>
  <si>
    <t>Vangede Bygade 90, 1. th</t>
  </si>
  <si>
    <t>Skovgårdsvej 6, 2. th</t>
  </si>
  <si>
    <t>Vilvordevej 12</t>
  </si>
  <si>
    <t>Vingårds Alle 71, 3. tv</t>
  </si>
  <si>
    <t>Soløsevej 41</t>
  </si>
  <si>
    <t>Ellinorsvej 18</t>
  </si>
  <si>
    <t>Margrethevej 18</t>
  </si>
  <si>
    <t>Granhøjen 15</t>
  </si>
  <si>
    <t>Vangede Bygade 88, 2. th</t>
  </si>
  <si>
    <t>Clarasvej 1A, 2. th</t>
  </si>
  <si>
    <t>Ericavej 147, 1. 23</t>
  </si>
  <si>
    <t>Højsgårds Alle 22</t>
  </si>
  <si>
    <t>Strandvejen 417E, 2. 2</t>
  </si>
  <si>
    <t>Aftenbakken 13</t>
  </si>
  <si>
    <t>Engbakkevej 22</t>
  </si>
  <si>
    <t>Jægersborg Alle 239, 1. th</t>
  </si>
  <si>
    <t>Hyldegårdsvej 34C, 1. th</t>
  </si>
  <si>
    <t>Maglemosevej 83</t>
  </si>
  <si>
    <t>Ordruphøjvej 46</t>
  </si>
  <si>
    <t>Gentoftegade 36, 3. mf</t>
  </si>
  <si>
    <t>Rådhusvej 18, 3. th</t>
  </si>
  <si>
    <t>Strandvejen 110, 4. th</t>
  </si>
  <si>
    <t>Strandvejen 128B</t>
  </si>
  <si>
    <t>Broholms Alle 12A, st. th</t>
  </si>
  <si>
    <t>Holmegårdsvej 1E, 1. th</t>
  </si>
  <si>
    <t>Jægersborg Alle 233, 3. th</t>
  </si>
  <si>
    <t>Sløjfen 28</t>
  </si>
  <si>
    <t>Slotsalleen 3</t>
  </si>
  <si>
    <t>Vangede Bygade 107, st. th</t>
  </si>
  <si>
    <t>Helsebakken 13</t>
  </si>
  <si>
    <t>Baunegårdsvej 67C</t>
  </si>
  <si>
    <t>Edlevej 10</t>
  </si>
  <si>
    <t>Sømarksvej 18</t>
  </si>
  <si>
    <t>Skjoldagervej 86, st. tv</t>
  </si>
  <si>
    <t>Høyrups Alle 17</t>
  </si>
  <si>
    <t>Dalstrøget 5</t>
  </si>
  <si>
    <t>Ericavej 147, 2. 31</t>
  </si>
  <si>
    <t>Henningsens Alle 68</t>
  </si>
  <si>
    <t>Emilievej 10</t>
  </si>
  <si>
    <t>Ordrupvej 132F, st. mf</t>
  </si>
  <si>
    <t>Hellerupvej 61, st</t>
  </si>
  <si>
    <t>Hellerupvej 61, 1</t>
  </si>
  <si>
    <t>Rakelsvej 3, 3. tv</t>
  </si>
  <si>
    <t>Skjoldagervej 86, 3. tv</t>
  </si>
  <si>
    <t>Snogegårdsvej 8H, st. th</t>
  </si>
  <si>
    <t>Bregnevej 33</t>
  </si>
  <si>
    <t>Højsgårds Alle 57, st</t>
  </si>
  <si>
    <t>Højsgårds Alle 57, 1</t>
  </si>
  <si>
    <t>Øresundshøj 10A</t>
  </si>
  <si>
    <t>Vesterbyvej 9</t>
  </si>
  <si>
    <t>Bernstorffsvej 96, st</t>
  </si>
  <si>
    <t>Mosehøjvej 24</t>
  </si>
  <si>
    <t>Kornvej 6</t>
  </si>
  <si>
    <t>Hjemmevej 32</t>
  </si>
  <si>
    <t>Strandhøjsvej 2B</t>
  </si>
  <si>
    <t>Ordruphøjvej 24, 1</t>
  </si>
  <si>
    <t>Ordruphøjvej 24, st</t>
  </si>
  <si>
    <t>Paul-Petersensvej 15</t>
  </si>
  <si>
    <t>Plantevej 23, 3. th</t>
  </si>
  <si>
    <t>Ordrupvej 16, 2. th</t>
  </si>
  <si>
    <t>Bernstorffsvej 45</t>
  </si>
  <si>
    <t>Tuborgvej 77A</t>
  </si>
  <si>
    <t>Tuborgvej 77B</t>
  </si>
  <si>
    <t>Vingårds Alle 63, 2. th</t>
  </si>
  <si>
    <t>Vangede Bygade 107, 1. tv</t>
  </si>
  <si>
    <t>Jægersborg Alle 243, 1. tv</t>
  </si>
  <si>
    <t>Heslegårdsvej 8, 1. 1</t>
  </si>
  <si>
    <t>Hagens Alle 21</t>
  </si>
  <si>
    <t>Smakkegårdsvej 167, st. tv</t>
  </si>
  <si>
    <t>Fæstevej 7</t>
  </si>
  <si>
    <t>Søndergårdsvej 4</t>
  </si>
  <si>
    <t>Ny Ordrup Sidealle 3, 2. th</t>
  </si>
  <si>
    <t>Lindegårdsvej 26, st. d</t>
  </si>
  <si>
    <t>Jensløvs Tværvej 12, 1. tv</t>
  </si>
  <si>
    <t>Dalstrøget 87, 3. tv</t>
  </si>
  <si>
    <t>Tuborg Havnepark 7, 4. th</t>
  </si>
  <si>
    <t>Ærenprisvej 11, 1. mf</t>
  </si>
  <si>
    <t>Fuglegårdsvænget 94, st. tv</t>
  </si>
  <si>
    <t>Hambros Alle 9</t>
  </si>
  <si>
    <t>Eggersvej 29A</t>
  </si>
  <si>
    <t>Mantziusvej 7</t>
  </si>
  <si>
    <t>Ordrupvej 112B, 4. tv</t>
  </si>
  <si>
    <t>Ellegårdsvænge 2, 1. th</t>
  </si>
  <si>
    <t>Strandvejen 110B, 4. th</t>
  </si>
  <si>
    <t>Frisersvej 2A, st</t>
  </si>
  <si>
    <t>Frisersvej 2A, 1</t>
  </si>
  <si>
    <t>Onsgårdsvej 16, 1</t>
  </si>
  <si>
    <t>Kongeledet 23</t>
  </si>
  <si>
    <t>Rådhusvej 26, 1</t>
  </si>
  <si>
    <t>Rådhusvej 26, st</t>
  </si>
  <si>
    <t>Gentoftegade 46, 1. tv</t>
  </si>
  <si>
    <t>Ellegårdsvænge 18</t>
  </si>
  <si>
    <t>Bernstorfflund Alle 42</t>
  </si>
  <si>
    <t>Ordrupvej 132C, 1. th</t>
  </si>
  <si>
    <t>Ingeborgvej 29</t>
  </si>
  <si>
    <t>Ellevadsvej 19</t>
  </si>
  <si>
    <t>Skovkrogen 5, 1. tv</t>
  </si>
  <si>
    <t>Frisersvej 24, st. tv</t>
  </si>
  <si>
    <t>Frisersvej 24, 2. th</t>
  </si>
  <si>
    <t>Ordrupvej 49, 2. 203</t>
  </si>
  <si>
    <t>Gladsaxevej 6</t>
  </si>
  <si>
    <t>Stigaardsvej 10, 1</t>
  </si>
  <si>
    <t>Bernstorfflund Alle 6A</t>
  </si>
  <si>
    <t>Brogårdsvej 137, 3. th</t>
  </si>
  <si>
    <t>Gentoftegade 36, st. tv</t>
  </si>
  <si>
    <t>Strandvejen 419, st. th</t>
  </si>
  <si>
    <t>Dalvej 8</t>
  </si>
  <si>
    <t>Hellerupvej 58</t>
  </si>
  <si>
    <t>Callisensvej 18, 2. th</t>
  </si>
  <si>
    <t>Gentoftegade 38, 3. tv</t>
  </si>
  <si>
    <t>Lindegårdsvej 17, 1. th</t>
  </si>
  <si>
    <t>Lindegårdsvej 46, 2. th</t>
  </si>
  <si>
    <t>Plantevej 25, 3. tv</t>
  </si>
  <si>
    <t>Hjemmevej 50</t>
  </si>
  <si>
    <t>Ordrupvej 20, st. tv</t>
  </si>
  <si>
    <t>C L Ibsens Vej 45</t>
  </si>
  <si>
    <t>Svejgårdsvej 24</t>
  </si>
  <si>
    <t>Phistersvej 15, 2. tv</t>
  </si>
  <si>
    <t>Eggersvej 19, st. tv</t>
  </si>
  <si>
    <t>Tværbommen 23, 2. th</t>
  </si>
  <si>
    <t>Christiansholms Tværvej 6</t>
  </si>
  <si>
    <t>Viadukt Alle 14</t>
  </si>
  <si>
    <t>Lindegårdsvej 28C, st. tv</t>
  </si>
  <si>
    <t>Jahnsensvej 19A</t>
  </si>
  <si>
    <t>Blidahpark 27, 2. tv</t>
  </si>
  <si>
    <t>Ibstrupvej 34</t>
  </si>
  <si>
    <t>Ermelundsvej 47, 1. tv</t>
  </si>
  <si>
    <t>Tuborg Havnepark 4, 5. tv</t>
  </si>
  <si>
    <t>Adolphsvej 51</t>
  </si>
  <si>
    <t>Ordrup Jagtvej 40B, st. th</t>
  </si>
  <si>
    <t>Fuglegårdsvej 8, 1</t>
  </si>
  <si>
    <t>Strandvejen 211B, 2. th</t>
  </si>
  <si>
    <t>Sophus Bauditz Vej 4, 1. tv</t>
  </si>
  <si>
    <t>Gentoftegade 86, 1</t>
  </si>
  <si>
    <t>Frugtparken 27</t>
  </si>
  <si>
    <t>Nordvestvej 5B</t>
  </si>
  <si>
    <t>Emiliekildevej 49</t>
  </si>
  <si>
    <t>Tjørnegårdsvej 3</t>
  </si>
  <si>
    <t>Strandvejen 262B</t>
  </si>
  <si>
    <t>Bloksbjerget 1</t>
  </si>
  <si>
    <t>Henrik Hertz Vej 2, 1. th</t>
  </si>
  <si>
    <t>Strandvejen 110E, 3. tv</t>
  </si>
  <si>
    <t>Ordrupvej 41B, 2. 1</t>
  </si>
  <si>
    <t>Schioldannsvej 8A, kl</t>
  </si>
  <si>
    <t>Schioldannsvej 8A, 1</t>
  </si>
  <si>
    <t>Schioldannsvej 8A, st</t>
  </si>
  <si>
    <t>Schioldannsvej 8A, 2</t>
  </si>
  <si>
    <t>Blidahpark 9, 1. tv</t>
  </si>
  <si>
    <t>Vingårds Alle 36</t>
  </si>
  <si>
    <t>Søbøtkers Alle 1</t>
  </si>
  <si>
    <t>Jægersborg Alle 100, 1</t>
  </si>
  <si>
    <t>Jægersborg Alle 100, st</t>
  </si>
  <si>
    <t>Broholms Alle 15, st</t>
  </si>
  <si>
    <t>Frisersvej 2B</t>
  </si>
  <si>
    <t>Broholms Alle 15, 1</t>
  </si>
  <si>
    <t>Bernstorffsvej 129, st</t>
  </si>
  <si>
    <t>Ordrupvej 109, 4. th</t>
  </si>
  <si>
    <t>Ørnegårdsvej 24</t>
  </si>
  <si>
    <t>Klampenborgvej 40, st</t>
  </si>
  <si>
    <t>Klampenborgvej 40, 1</t>
  </si>
  <si>
    <t>Skovshovedvej 22</t>
  </si>
  <si>
    <t>Rakelsvej 3, st. tv</t>
  </si>
  <si>
    <t>Fortunvej 5</t>
  </si>
  <si>
    <t>Solbakkevej 25</t>
  </si>
  <si>
    <t>Strandvejen 110C, st. th</t>
  </si>
  <si>
    <t>Vangede Bygade 39, 2. tv</t>
  </si>
  <si>
    <t>Onsgårdsvej 23, st</t>
  </si>
  <si>
    <t>Onsgårdsvej 23, 1</t>
  </si>
  <si>
    <t>Onsgårdsvej 23, 2</t>
  </si>
  <si>
    <t>Ordrupvej 47A, 1. tv</t>
  </si>
  <si>
    <t>Traverbanevej 6</t>
  </si>
  <si>
    <t>Tuborg Havnepark 2, 5. th</t>
  </si>
  <si>
    <t>Resedavej 17</t>
  </si>
  <si>
    <t>Dalstrøget 101, 3. th</t>
  </si>
  <si>
    <t>Klampenborgvej 12D</t>
  </si>
  <si>
    <t>Ordrupvej 41B, 1. 2</t>
  </si>
  <si>
    <t>Hegelsvej 31</t>
  </si>
  <si>
    <t>Høstvej 29</t>
  </si>
  <si>
    <t>Stænget 16</t>
  </si>
  <si>
    <t>Lille Strandvej 9, 1</t>
  </si>
  <si>
    <t>Sigridsvej 25</t>
  </si>
  <si>
    <t>Hyldegårds Tværvej 1, 1. th</t>
  </si>
  <si>
    <t>Ordrupvej 83B, 1. tv</t>
  </si>
  <si>
    <t>Edithsvej 6</t>
  </si>
  <si>
    <t>C V E Knuths Vej 34</t>
  </si>
  <si>
    <t>Ermelundsvej 116A, st</t>
  </si>
  <si>
    <t>Vintervej 4</t>
  </si>
  <si>
    <t>Strandvejen 419, st. tv</t>
  </si>
  <si>
    <t>Høeghs Alle 4, 1</t>
  </si>
  <si>
    <t>Høeghs Alle 4, st</t>
  </si>
  <si>
    <t>Kollegiehaven 30</t>
  </si>
  <si>
    <t>Kærmindevej 12</t>
  </si>
  <si>
    <t>Lyngbyvej 347B, st. tv</t>
  </si>
  <si>
    <t>Clarasvej 1D, 1. 1</t>
  </si>
  <si>
    <t>Bernstorffsvej 32</t>
  </si>
  <si>
    <t>Ellegårdsvænge 5A</t>
  </si>
  <si>
    <t>Snogegårdsvej 8K, st. tv</t>
  </si>
  <si>
    <t>Broholms Alle 34, 2. tv</t>
  </si>
  <si>
    <t>Stigaardsvej 3</t>
  </si>
  <si>
    <t>Strandvejen 347, 1</t>
  </si>
  <si>
    <t>Liljevej 20</t>
  </si>
  <si>
    <t>Merianvej 3</t>
  </si>
  <si>
    <t>Skovvej 71B</t>
  </si>
  <si>
    <t>Gentoftegade 79, 1</t>
  </si>
  <si>
    <t>Ordrupvej 37B, 1. tv</t>
  </si>
  <si>
    <t>Vangedevej 152B, st. mf</t>
  </si>
  <si>
    <t>Marievej 13</t>
  </si>
  <si>
    <t>Ermelundsvej 128</t>
  </si>
  <si>
    <t>Kildeskovsvej 77</t>
  </si>
  <si>
    <t>Løvspringsvej 4A, 2. th</t>
  </si>
  <si>
    <t>Ingeborgvej 11B</t>
  </si>
  <si>
    <t>Fortunvej 52</t>
  </si>
  <si>
    <t>Lindegårdsvej 32</t>
  </si>
  <si>
    <t>Ridebanevang 2</t>
  </si>
  <si>
    <t>Tværbommen 37, 2. tv</t>
  </si>
  <si>
    <t>Springbanen 99</t>
  </si>
  <si>
    <t>Lille Fredensvej 6C, 1. th</t>
  </si>
  <si>
    <t>Skovbrinken 12</t>
  </si>
  <si>
    <t>Vilhelmshåbsvej 1</t>
  </si>
  <si>
    <t>Tuborg Havnepark 9, 4. th</t>
  </si>
  <si>
    <t>Parkovsvej 28</t>
  </si>
  <si>
    <t>Eggersvej 25</t>
  </si>
  <si>
    <t>Ordrupvej 112B, 3. tv</t>
  </si>
  <si>
    <t>Plantevej 23, 1. th</t>
  </si>
  <si>
    <t>Kirkehøj 3</t>
  </si>
  <si>
    <t>Strandlund 69</t>
  </si>
  <si>
    <t>Vangede Bygade 112, 1. th</t>
  </si>
  <si>
    <t>Lindegårdsvej 25, st. 2</t>
  </si>
  <si>
    <t>Ordrupvej 61D, 2. th</t>
  </si>
  <si>
    <t>Christiansholmsvej 14</t>
  </si>
  <si>
    <t>Ordrup Jagtvej 40B, 1. th</t>
  </si>
  <si>
    <t>Hultmannsvej 3, st</t>
  </si>
  <si>
    <t>Ordrupvej 67C, 4. tv</t>
  </si>
  <si>
    <t>Strandlund 103</t>
  </si>
  <si>
    <t>Emmasvej 19</t>
  </si>
  <si>
    <t>Søbakken 33</t>
  </si>
  <si>
    <t>Smakkegårdsvej 78B</t>
  </si>
  <si>
    <t>Dyssebakken 13</t>
  </si>
  <si>
    <t>Lille Strandvej 4A, 3. tv</t>
  </si>
  <si>
    <t>Lille Strandvej 4A, 4. tv</t>
  </si>
  <si>
    <t>Lille Strandvej 4A, 4. th</t>
  </si>
  <si>
    <t>Lille Strandvej 4B, st. th</t>
  </si>
  <si>
    <t>Lille Strandvej 4A, 1. tv</t>
  </si>
  <si>
    <t>Lille Strandvej 4A, 2. th</t>
  </si>
  <si>
    <t>Lille Strandvej 4A, 2. tv</t>
  </si>
  <si>
    <t>Lille Strandvej 4A, 3. th</t>
  </si>
  <si>
    <t>Lille Strandvej 4A, st</t>
  </si>
  <si>
    <t>Lille Strandvej 4A, 1. th</t>
  </si>
  <si>
    <t>Lille Strandvej 4B, st. tv</t>
  </si>
  <si>
    <t>Lille Strandvej 4B, 1. th</t>
  </si>
  <si>
    <t>Lille Strandvej 4B, 2. th</t>
  </si>
  <si>
    <t>Lille Strandvej 4B, 1. tv</t>
  </si>
  <si>
    <t>Lille Strandvej 4B, 2. tv</t>
  </si>
  <si>
    <t>Lille Strandvej 4B, 3. tv</t>
  </si>
  <si>
    <t>Lille Strandvej 4B, 4. th</t>
  </si>
  <si>
    <t>Lille Strandvej 4B, 3. th</t>
  </si>
  <si>
    <t>Lille Strandvej 4B, 4. tv</t>
  </si>
  <si>
    <t>Skovholmvej 6</t>
  </si>
  <si>
    <t>Rakelsvej 3, 3. th</t>
  </si>
  <si>
    <t>Ordrupvej 46B, 4. mf</t>
  </si>
  <si>
    <t>Skovvej 103</t>
  </si>
  <si>
    <t>Einar Holbølls Vej 3, 1</t>
  </si>
  <si>
    <t>Sophus Bauditz Vej 11, 1</t>
  </si>
  <si>
    <t>Sophus Bauditz Vej 11, st</t>
  </si>
  <si>
    <t>Klampenborgvej 7A</t>
  </si>
  <si>
    <t>Vangedevej 220B, 2. tv</t>
  </si>
  <si>
    <t>Ericavej 147, 1. 24</t>
  </si>
  <si>
    <t>Springbanen 33, 2. 1</t>
  </si>
  <si>
    <t>Kildegårdsvej 40A</t>
  </si>
  <si>
    <t>Vingårds Alle 57, 2. th</t>
  </si>
  <si>
    <t>Phistersvej 9, 2. th</t>
  </si>
  <si>
    <t>Nørrebakken 8</t>
  </si>
  <si>
    <t>Broholms Alle 13F, 2. tv</t>
  </si>
  <si>
    <t>A N Hansens Alle 28, 2</t>
  </si>
  <si>
    <t>Slettevej 11</t>
  </si>
  <si>
    <t>Lyngbyvej 281</t>
  </si>
  <si>
    <t>Tværbommen 33, 2. tv</t>
  </si>
  <si>
    <t>Callisensvej 39, 2. 1</t>
  </si>
  <si>
    <t>Callisensvej 39, st</t>
  </si>
  <si>
    <t>Callisensvej 39, 1</t>
  </si>
  <si>
    <t>Callisensvej 39, 2. 2</t>
  </si>
  <si>
    <t>Strandvejen 417D, 1. th</t>
  </si>
  <si>
    <t>Wilhelm Smidts Vej 11</t>
  </si>
  <si>
    <t>Lille Fredensvej 5A, st. tv</t>
  </si>
  <si>
    <t>Vangedevej 220B, 1. th</t>
  </si>
  <si>
    <t>Solsiden 4</t>
  </si>
  <si>
    <t>Torkel Badens Vej 15</t>
  </si>
  <si>
    <t>Jægersborgvej 116, st. tv</t>
  </si>
  <si>
    <t>Sophus Bauditz Vej 21</t>
  </si>
  <si>
    <t>Springbanen 35, 2. 1</t>
  </si>
  <si>
    <t>Blidahpark 5, 2. tv</t>
  </si>
  <si>
    <t>Ahlmanns Alle 27, 1</t>
  </si>
  <si>
    <t>Vangede Bygade 103, 1. th</t>
  </si>
  <si>
    <t>Hellerupvej 17A, 1</t>
  </si>
  <si>
    <t>Lindegårdsvej 17, 2. tv</t>
  </si>
  <si>
    <t>Garderhøjvej 21</t>
  </si>
  <si>
    <t>Tjørnegårdsvej 11</t>
  </si>
  <si>
    <t>Skovbrinken 14</t>
  </si>
  <si>
    <t>Hellerupvej 17A</t>
  </si>
  <si>
    <t>Dalstrøget 115, st</t>
  </si>
  <si>
    <t>Søborg Hovedgade 10A, st</t>
  </si>
  <si>
    <t>Ordrupvej 41C, 2. 2</t>
  </si>
  <si>
    <t>Dalstrøget 71, 3. mf</t>
  </si>
  <si>
    <t>Kildegårdsvej 18D</t>
  </si>
  <si>
    <t>Tuborg Havnepark 22, 3. th</t>
  </si>
  <si>
    <t>Høeghsmindevej 13</t>
  </si>
  <si>
    <t>Ordrupvej 10, 2. th</t>
  </si>
  <si>
    <t>Vedbendvej 2A, 1. th</t>
  </si>
  <si>
    <t>Vangedevej 232A</t>
  </si>
  <si>
    <t>Plantevej 27, 4. th</t>
  </si>
  <si>
    <t>Jægersborg Alle 43, st. th</t>
  </si>
  <si>
    <t>Clarasvej 1C, st. 4</t>
  </si>
  <si>
    <t>Plantevej 23, 3. tv</t>
  </si>
  <si>
    <t>Brogårdsvej 102, 1. tv</t>
  </si>
  <si>
    <t>Taffelbays Alle 2, st. 1</t>
  </si>
  <si>
    <t>Einar Holbølls Vej 3, st</t>
  </si>
  <si>
    <t>Ellevadsvej 1, 1. tv</t>
  </si>
  <si>
    <t>Ellevadsvej 1, 2</t>
  </si>
  <si>
    <t>Brannersvej 21, 1. 7</t>
  </si>
  <si>
    <t>Smakkegårdsvej 8</t>
  </si>
  <si>
    <t>Tuborgvej 100A</t>
  </si>
  <si>
    <t>Jægersborg Alle 247, st. th</t>
  </si>
  <si>
    <t>Christianshvilevej 8, st</t>
  </si>
  <si>
    <t>Jensløvs Tværvej 12, 4. th</t>
  </si>
  <si>
    <t>Callisensvej 18, 3. th</t>
  </si>
  <si>
    <t>Heilsmindevej 2</t>
  </si>
  <si>
    <t>Vangedevej 4, 2. tv</t>
  </si>
  <si>
    <t>Strandvejen 334</t>
  </si>
  <si>
    <t>Ny Ordrup Sidealle 1, 2. th</t>
  </si>
  <si>
    <t>Lille Fredensvej 1D, 2. th</t>
  </si>
  <si>
    <t>Bramsvej 14</t>
  </si>
  <si>
    <t>Dalsvinget 10</t>
  </si>
  <si>
    <t>Adolphsvej 43B, st</t>
  </si>
  <si>
    <t>Adolphsvej 43B, 1</t>
  </si>
  <si>
    <t>Ærenprisvej 11, st. tv</t>
  </si>
  <si>
    <t>Forårsvej 18</t>
  </si>
  <si>
    <t>Phistersvej 24, 2. tv</t>
  </si>
  <si>
    <t>Vangedevej 179</t>
  </si>
  <si>
    <t>Henningsens Alle 52</t>
  </si>
  <si>
    <t>Slotsvej 84B</t>
  </si>
  <si>
    <t>Vintervej 6, 1</t>
  </si>
  <si>
    <t>Hjortevangen 7</t>
  </si>
  <si>
    <t>Ellebækvej 56, st. th</t>
  </si>
  <si>
    <t>Maglemosevej 1, 2. th</t>
  </si>
  <si>
    <t>Henningsens Alle 22</t>
  </si>
  <si>
    <t>Strandvejen 313</t>
  </si>
  <si>
    <t>Tuborg Havnepark 20, 2. th</t>
  </si>
  <si>
    <t>Ordrup Jagtvej 40A, st. th</t>
  </si>
  <si>
    <t>Sønderengen 74</t>
  </si>
  <si>
    <t>Mosegårdsvej 33, st. th</t>
  </si>
  <si>
    <t>Teglgårdsvej 7B</t>
  </si>
  <si>
    <t>Bernstorffsvej 202</t>
  </si>
  <si>
    <t>Brannersvej 1A, 2. tv</t>
  </si>
  <si>
    <t>Emilievej 7</t>
  </si>
  <si>
    <t>Schioldannsvej 3, st. c</t>
  </si>
  <si>
    <t>Brannersvej 1A, 3. 20</t>
  </si>
  <si>
    <t>Bernstorffsvej 71B, 2. tv</t>
  </si>
  <si>
    <t>Strandvejen 112, 3. th</t>
  </si>
  <si>
    <t>Tværbommen 27, 2. tv</t>
  </si>
  <si>
    <t>Brannersvej 21, 3. 19</t>
  </si>
  <si>
    <t>Grøntoften 7, st. tv</t>
  </si>
  <si>
    <t>Ordrupvej 109, st. th</t>
  </si>
  <si>
    <t>Udsigten 18, st</t>
  </si>
  <si>
    <t>Mosegårdsvej 57</t>
  </si>
  <si>
    <t>Vingårds Alle 57, st. tv</t>
  </si>
  <si>
    <t>Skovkrogen 7, st. th</t>
  </si>
  <si>
    <t>Anemonevej 40, 1</t>
  </si>
  <si>
    <t>Jensløvs Tværvej 5B, 2. tv</t>
  </si>
  <si>
    <t>Slotsvej 8</t>
  </si>
  <si>
    <t>Dalstrøget 125, 2. th</t>
  </si>
  <si>
    <t>Skovgårdsvej 6, st. th</t>
  </si>
  <si>
    <t>Exnersvej 41</t>
  </si>
  <si>
    <t>Høyrups Alle 22</t>
  </si>
  <si>
    <t>Margrethevej 3A, st. tv</t>
  </si>
  <si>
    <t>Vangede Bygade 115, st. th</t>
  </si>
  <si>
    <t>Toftekærsvej 12</t>
  </si>
  <si>
    <t>Ellebækvej 52, st. tv</t>
  </si>
  <si>
    <t>Christiansholms Parallelvej 9, 1</t>
  </si>
  <si>
    <t>Skovkrogen 1, 1. tv</t>
  </si>
  <si>
    <t>Ermelundsvej 96</t>
  </si>
  <si>
    <t>Høyrups Alle 2, 4. tv</t>
  </si>
  <si>
    <t>Tranegårdsvej 60, 3. th</t>
  </si>
  <si>
    <t>Phistersvej 15, 1. th</t>
  </si>
  <si>
    <t>Kirkevej 11, 1</t>
  </si>
  <si>
    <t>Skjoldagervej 22</t>
  </si>
  <si>
    <t>Sølystvej 8</t>
  </si>
  <si>
    <t>Mosehøjvej 28</t>
  </si>
  <si>
    <t>Broholms Alle 39, st</t>
  </si>
  <si>
    <t>Søholm Park 8</t>
  </si>
  <si>
    <t>Ordrupvej 67C, st. tv</t>
  </si>
  <si>
    <t>Plantevej 19, 3. th</t>
  </si>
  <si>
    <t>Hellerupvej 15, 2. th</t>
  </si>
  <si>
    <t>Strandvejen 359</t>
  </si>
  <si>
    <t>Bernstorffsvej 129, 2</t>
  </si>
  <si>
    <t>Ellinorsvej 10</t>
  </si>
  <si>
    <t>Jensløvs Tværvej 12, 2. th</t>
  </si>
  <si>
    <t>Rakelsvej 5, 1. tv</t>
  </si>
  <si>
    <t>Ordrupvej 46B, 4. th</t>
  </si>
  <si>
    <t>Rosenstandsvej 19, st</t>
  </si>
  <si>
    <t>Mosehøjvej 5B</t>
  </si>
  <si>
    <t>Ordrupvej 45A, 1. th</t>
  </si>
  <si>
    <t>Brannersvej 23, 3. 44</t>
  </si>
  <si>
    <t>Clarasvej 12</t>
  </si>
  <si>
    <t>Cottagevej 6</t>
  </si>
  <si>
    <t>Hurdlevej 3</t>
  </si>
  <si>
    <t>Hovmarksvej 3</t>
  </si>
  <si>
    <t>Lindegårdsvej 25, 2. 2</t>
  </si>
  <si>
    <t>Cottagevej 5A</t>
  </si>
  <si>
    <t>Ved Renden 39</t>
  </si>
  <si>
    <t>Mosegårdsvænget 3</t>
  </si>
  <si>
    <t>Fennevangen 18</t>
  </si>
  <si>
    <t>Ordrup Have 9</t>
  </si>
  <si>
    <t>Strandvejen 108A, 4. tv</t>
  </si>
  <si>
    <t>Svejgårdsvej 16</t>
  </si>
  <si>
    <t>Annettevej 20, 1. tv</t>
  </si>
  <si>
    <t>Tranegårdsvej 62, 2. th</t>
  </si>
  <si>
    <t>Hvidørevej 61</t>
  </si>
  <si>
    <t>Banevej 9</t>
  </si>
  <si>
    <t>Valbirkvej 10</t>
  </si>
  <si>
    <t>Strandvejen 196</t>
  </si>
  <si>
    <t>Slotsvej 35A</t>
  </si>
  <si>
    <t>Hesselvang 1</t>
  </si>
  <si>
    <t>Smakkegårdsvej 191, 1. tv</t>
  </si>
  <si>
    <t>Enighedsvej 10B, 1</t>
  </si>
  <si>
    <t>Snogegårdsvej 16</t>
  </si>
  <si>
    <t>Enighedsvej 14, 3. th</t>
  </si>
  <si>
    <t>Kildegårdsvej 93</t>
  </si>
  <si>
    <t>Bernstorffsvej 191</t>
  </si>
  <si>
    <t>Bengtasvej 15, st</t>
  </si>
  <si>
    <t>Bengtasvej 15, 2</t>
  </si>
  <si>
    <t>Bengtasvej 15, 1</t>
  </si>
  <si>
    <t>Frederikkevej 15, 1</t>
  </si>
  <si>
    <t>Bernstorfflund Alle 47</t>
  </si>
  <si>
    <t>Strandvejen 110D, 2. tv</t>
  </si>
  <si>
    <t>Kildegårdsvej 18E</t>
  </si>
  <si>
    <t>Ordrupvej 98, 2. th</t>
  </si>
  <si>
    <t>Ahlmanns Alle 23, st</t>
  </si>
  <si>
    <t>Ahlmanns Alle 23, 1</t>
  </si>
  <si>
    <t>Eskeager 8</t>
  </si>
  <si>
    <t>Vangede Bygade 105, 1. tv</t>
  </si>
  <si>
    <t>Vangedevej 222A, 2. th</t>
  </si>
  <si>
    <t>Strandvejen 38, 2. th</t>
  </si>
  <si>
    <t>Hyldegårds Tværvej 35</t>
  </si>
  <si>
    <t>Sognevej 53, st</t>
  </si>
  <si>
    <t>Broholms Alle 32, 1. tv</t>
  </si>
  <si>
    <t>Ewaldsbakken 4C</t>
  </si>
  <si>
    <t>Sognevej 53, 1</t>
  </si>
  <si>
    <t>Skovgårdsvej 16E</t>
  </si>
  <si>
    <t>Jægersborg Alle 245, 3. tv</t>
  </si>
  <si>
    <t>Niels Steensens Vej 25</t>
  </si>
  <si>
    <t>Ericavej 147, 2. 36</t>
  </si>
  <si>
    <t>Dalstrøget 76, 6</t>
  </si>
  <si>
    <t>Vilvordeparken 13</t>
  </si>
  <si>
    <t>Klampenborgvej 29</t>
  </si>
  <si>
    <t>Vældegårdsvej 6</t>
  </si>
  <si>
    <t>Herthavej 5E, 1. th</t>
  </si>
  <si>
    <t>Fabritius Alle 2</t>
  </si>
  <si>
    <t>Høstvej 9</t>
  </si>
  <si>
    <t>Fabritius Alle 2A</t>
  </si>
  <si>
    <t>A N Hansens Alle 15, 2</t>
  </si>
  <si>
    <t>Langengen 16</t>
  </si>
  <si>
    <t>Ordrupvej 67, st. th</t>
  </si>
  <si>
    <t>Emilievej 9A</t>
  </si>
  <si>
    <t>Slotsvej 1, st</t>
  </si>
  <si>
    <t>Slotsvej 1, 1</t>
  </si>
  <si>
    <t>Tranevænget 2, 1. th</t>
  </si>
  <si>
    <t>Maglemosevej 33</t>
  </si>
  <si>
    <t>Enighedsvej 4, 4. tv</t>
  </si>
  <si>
    <t>Enighedsvej 4, 5. 1</t>
  </si>
  <si>
    <t>Munkegårdsvej 6</t>
  </si>
  <si>
    <t>Lindegårdsvej 28B, 2. th</t>
  </si>
  <si>
    <t>Søgårdsvej 52A</t>
  </si>
  <si>
    <t>Skjoldagervej 70, 2. mf</t>
  </si>
  <si>
    <t>Jægerbakken 7</t>
  </si>
  <si>
    <t>Tranegårdsvej 80</t>
  </si>
  <si>
    <t>Morescosvej 14, 2. th</t>
  </si>
  <si>
    <t>Poppelhøj 27</t>
  </si>
  <si>
    <t>Søndersøvej 19</t>
  </si>
  <si>
    <t>Rygårds Alle 61</t>
  </si>
  <si>
    <t>Ericastien 6</t>
  </si>
  <si>
    <t>Rådhusvej 77</t>
  </si>
  <si>
    <t>Vangedevej 226B, 2. th</t>
  </si>
  <si>
    <t>Skovhegnet 5</t>
  </si>
  <si>
    <t>Adolphsvej 30, 1</t>
  </si>
  <si>
    <t>Egehøjvej 16</t>
  </si>
  <si>
    <t>Margrethevej 24, st</t>
  </si>
  <si>
    <t>Margrethevej 24, 1</t>
  </si>
  <si>
    <t>Bryggertorvet 2, 1. 2</t>
  </si>
  <si>
    <t>Ellebakken 17, 1</t>
  </si>
  <si>
    <t>Ordrup Jagtvej 42A, st. th</t>
  </si>
  <si>
    <t>Strandvejen 419, 1. tv</t>
  </si>
  <si>
    <t>Fortunvej 51B</t>
  </si>
  <si>
    <t>Niels Andersens Vej 19</t>
  </si>
  <si>
    <t>Tuborgvej 76A</t>
  </si>
  <si>
    <t>Smakkegårdsvej 4</t>
  </si>
  <si>
    <t>Tranegårdsvej 59, 1. th</t>
  </si>
  <si>
    <t>Tuborg Havnepark 16, 5. th</t>
  </si>
  <si>
    <t>Vingårds Alle 65, 1. tv</t>
  </si>
  <si>
    <t>Heslegårdsvej 4, st. 4</t>
  </si>
  <si>
    <t>Ordrupvej 78B, 1. tv</t>
  </si>
  <si>
    <t>Heslegårdsvej 7</t>
  </si>
  <si>
    <t>Smakkegårdsvej 207, 1. th</t>
  </si>
  <si>
    <t>Ordrup Jagtvej 40C, 2. tv</t>
  </si>
  <si>
    <t>Krøyersvej 4</t>
  </si>
  <si>
    <t>Høeghsmindevej 83</t>
  </si>
  <si>
    <t>Melchiorsvej 1</t>
  </si>
  <si>
    <t>Lysagervej 11</t>
  </si>
  <si>
    <t>Plantagevej 16</t>
  </si>
  <si>
    <t>Hultmannsvej 6</t>
  </si>
  <si>
    <t>Søbredden 14</t>
  </si>
  <si>
    <t>Kløckersvej 4</t>
  </si>
  <si>
    <t>Frimodtsvej 10</t>
  </si>
  <si>
    <t>Ny Ordrup Sidealle 7, 2. tv</t>
  </si>
  <si>
    <t>Enighedsvej 32</t>
  </si>
  <si>
    <t>Jægersborg Alle 27A, 2. mf</t>
  </si>
  <si>
    <t>Kildebakkegårds Alle 9B</t>
  </si>
  <si>
    <t>Johannevej 13B</t>
  </si>
  <si>
    <t>Dyrehavevej 30</t>
  </si>
  <si>
    <t>Kildedalen 10, st</t>
  </si>
  <si>
    <t>Kildedalen 10, 1</t>
  </si>
  <si>
    <t>Mylius Erichsens Alle 15</t>
  </si>
  <si>
    <t>Heslegårdsvej 6, 2. 1</t>
  </si>
  <si>
    <t>Lundely 17</t>
  </si>
  <si>
    <t>Vedbendvej 12, 1. th</t>
  </si>
  <si>
    <t>Eivindsvej 33</t>
  </si>
  <si>
    <t>Schioldannsvej 1, 1</t>
  </si>
  <si>
    <t>Dalstrøget 101, 3. tv</t>
  </si>
  <si>
    <t>Plantevej 27, st. th</t>
  </si>
  <si>
    <t>Sløjfen 32</t>
  </si>
  <si>
    <t>Smakkegårdsvej 131A, st</t>
  </si>
  <si>
    <t>Smakkegårdsvej 131B, 1</t>
  </si>
  <si>
    <t>Christiansholms Tværvej 5</t>
  </si>
  <si>
    <t>Blidahpark 3, 2. th</t>
  </si>
  <si>
    <t>Markvangen 6</t>
  </si>
  <si>
    <t>Hellerupvej 21, st. th</t>
  </si>
  <si>
    <t>Ordrupvej 126A, 2. 3</t>
  </si>
  <si>
    <t>Teglgårdsvej 1, 2. th</t>
  </si>
  <si>
    <t>Ordrupvej 98, st. th</t>
  </si>
  <si>
    <t>Slotsvej 76</t>
  </si>
  <si>
    <t>Ordrupvej 112B, 3. th</t>
  </si>
  <si>
    <t>Tværbommen 13, 1. th</t>
  </si>
  <si>
    <t>Rådhusvej 18, 2. tv</t>
  </si>
  <si>
    <t>Dalstrøget 80, 2</t>
  </si>
  <si>
    <t>Ordrupvej 98D, 4. th</t>
  </si>
  <si>
    <t>Fuglegårdsvænget 96, 1. mf</t>
  </si>
  <si>
    <t>Rådhusvej 29</t>
  </si>
  <si>
    <t>Bryggertorvet 2, 1. 1</t>
  </si>
  <si>
    <t>Ermelundsvænget 9</t>
  </si>
  <si>
    <t>Ordrupvej 94, 1. tv</t>
  </si>
  <si>
    <t>Clarasvej 1B, 1. 1</t>
  </si>
  <si>
    <t>Lindegårdsvej 25, st. 3</t>
  </si>
  <si>
    <t>Enighedsvej 5B, st</t>
  </si>
  <si>
    <t>Enighedsvej 5B, 1</t>
  </si>
  <si>
    <t>Vangedevej 96</t>
  </si>
  <si>
    <t>Kameliavej 13</t>
  </si>
  <si>
    <t>Ordrupvej 189</t>
  </si>
  <si>
    <t>Annasvej 4A, 2. tv</t>
  </si>
  <si>
    <t>Ved Bommen 13</t>
  </si>
  <si>
    <t>Brønlunds Alle 9</t>
  </si>
  <si>
    <t>Hyldegårdsvej 26, st</t>
  </si>
  <si>
    <t>Hyldegårdsvej 26, 2</t>
  </si>
  <si>
    <t>Hyldegårdsvej 26, 1</t>
  </si>
  <si>
    <t>Kildebakkegårds Alle 22A</t>
  </si>
  <si>
    <t>Charlottenlundvej 5, 2. tv</t>
  </si>
  <si>
    <t>Jægersborg Alle 45, 2. th</t>
  </si>
  <si>
    <t>Brogårdsvej 102, 2. tv</t>
  </si>
  <si>
    <t>Trunnevangen 6</t>
  </si>
  <si>
    <t>Søndersøvej 33A, st. th</t>
  </si>
  <si>
    <t>Markvangen 8</t>
  </si>
  <si>
    <t>Dalstrøget 63, st. th</t>
  </si>
  <si>
    <t>Havslundevej 3</t>
  </si>
  <si>
    <t>Slotsvej 44</t>
  </si>
  <si>
    <t>Ibstrupvej 71</t>
  </si>
  <si>
    <t>Ordrupvej 127, 1</t>
  </si>
  <si>
    <t>Vangedevej 220A, 2. th</t>
  </si>
  <si>
    <t>Clarasvej 1D, st. 2</t>
  </si>
  <si>
    <t>Hvidørevej 60</t>
  </si>
  <si>
    <t>Skovrankevej 8</t>
  </si>
  <si>
    <t>Ole Olsens Alle 2</t>
  </si>
  <si>
    <t>Ørnekulsvej 17</t>
  </si>
  <si>
    <t>Nørrebakken 6</t>
  </si>
  <si>
    <t>Jægersborg Alle 53B, st</t>
  </si>
  <si>
    <t>Jægersborg Alle 53B, 1</t>
  </si>
  <si>
    <t>Hultmannsvej 8, st</t>
  </si>
  <si>
    <t>Hultmannsvej 8, 1</t>
  </si>
  <si>
    <t>Ordrupvej 41A, 3. 1</t>
  </si>
  <si>
    <t>Lundeskovsvej 5</t>
  </si>
  <si>
    <t>Havsgårdsvej 29</t>
  </si>
  <si>
    <t>Brannersvej 25, 3. 69</t>
  </si>
  <si>
    <t>Lykkevej 8, st</t>
  </si>
  <si>
    <t>Lykkevej 8, 1</t>
  </si>
  <si>
    <t>Ellinorsvej 11</t>
  </si>
  <si>
    <t>Høeghsmindevej 39</t>
  </si>
  <si>
    <t>Søndersøvej 50</t>
  </si>
  <si>
    <t>Skovshovedvej 23A</t>
  </si>
  <si>
    <t>Bernstorffsvej 218</t>
  </si>
  <si>
    <t>Sønderbakken 38</t>
  </si>
  <si>
    <t>Mylius Erichsens Alle 10</t>
  </si>
  <si>
    <t>Snogegårdsvej 8B, st. tv</t>
  </si>
  <si>
    <t>Garderhøjvej 35</t>
  </si>
  <si>
    <t>Ordrupvej 41E, 1. th</t>
  </si>
  <si>
    <t>Tuborg Havnepark 22, 5. th</t>
  </si>
  <si>
    <t>Stigaardsvej 6</t>
  </si>
  <si>
    <t>Ny Ordrup Sidealle 5, 1. tv</t>
  </si>
  <si>
    <t>Bøgevej 6</t>
  </si>
  <si>
    <t>Ordrup Jagtvej 40B, 1. tv</t>
  </si>
  <si>
    <t>Skovshovedvej 6, st. th</t>
  </si>
  <si>
    <t>Ordrup Jagtvej 133, st. tv</t>
  </si>
  <si>
    <t>Dyssegårdsvej 42, 1</t>
  </si>
  <si>
    <t>Lemchesvej 18</t>
  </si>
  <si>
    <t>Dyssegårdsvej 42, st</t>
  </si>
  <si>
    <t>Ellevadsvej 6</t>
  </si>
  <si>
    <t>Evanstonevej 8C, st. tv</t>
  </si>
  <si>
    <t>Fuglegårdsvænget 89, st. th</t>
  </si>
  <si>
    <t>Enighedsvej 12, 2. 3</t>
  </si>
  <si>
    <t>Broholms Alle 13F, st. tv</t>
  </si>
  <si>
    <t>Gentoftegade 42, 4. tv</t>
  </si>
  <si>
    <t>Skovagervej 28</t>
  </si>
  <si>
    <t>Exnersvej 42</t>
  </si>
  <si>
    <t>Ordrupvej 112B, 2. tv</t>
  </si>
  <si>
    <t>Jægersborg Alle 241, 3. th</t>
  </si>
  <si>
    <t>Løvspringsvej 2B, 1. tv</t>
  </si>
  <si>
    <t>Mantziusvej 4</t>
  </si>
  <si>
    <t>Forårsvej 11</t>
  </si>
  <si>
    <t>Høeghsmindevej 3, st</t>
  </si>
  <si>
    <t>Bøgehøj 9</t>
  </si>
  <si>
    <t>Kirsten Piils Vej 14</t>
  </si>
  <si>
    <t>Jægersborg Alle 243, 2. tv</t>
  </si>
  <si>
    <t>Ermelundsvej 45, 1. tv</t>
  </si>
  <si>
    <t>Ordrupvej 41B, st. 3</t>
  </si>
  <si>
    <t>Jægersborgvej 106, 2. tv</t>
  </si>
  <si>
    <t>Skovshovedvej 6, 3. th</t>
  </si>
  <si>
    <t>Jægersborgvej 120, st. tv</t>
  </si>
  <si>
    <t>Skjoldagervej 84, 2. th</t>
  </si>
  <si>
    <t>Ingeborgvej 27</t>
  </si>
  <si>
    <t>Dyrehavevej 18</t>
  </si>
  <si>
    <t>Mosegårdsvej 23, 1. th</t>
  </si>
  <si>
    <t>Høyrups Alle 28B</t>
  </si>
  <si>
    <t>Strandvejen 298</t>
  </si>
  <si>
    <t>Godhavnsvej 4</t>
  </si>
  <si>
    <t>Ellebækvej 63, 1. tv</t>
  </si>
  <si>
    <t>Herredsvej 18</t>
  </si>
  <si>
    <t>Smakkegårdsvej 183, st. mf</t>
  </si>
  <si>
    <t>Teglgårdsvej 47</t>
  </si>
  <si>
    <t>Hartmannsvej 3, st</t>
  </si>
  <si>
    <t>Fuglegårdsvænget 67, 1. th</t>
  </si>
  <si>
    <t>Hartmannsvej 3, 1</t>
  </si>
  <si>
    <t>Vangedevej 150A, 2. tv</t>
  </si>
  <si>
    <t>Bernstorffsvej 200</t>
  </si>
  <si>
    <t>Strandlund 115</t>
  </si>
  <si>
    <t>Nordvestvej 7A</t>
  </si>
  <si>
    <t>Clarasvej 1A, 2. tv</t>
  </si>
  <si>
    <t>Hagens Alle 19, st</t>
  </si>
  <si>
    <t>Hagens Alle 19, 1</t>
  </si>
  <si>
    <t>Dyssegårdsvej 33</t>
  </si>
  <si>
    <t>Rosavej 28</t>
  </si>
  <si>
    <t>Kildegårdsvej 1</t>
  </si>
  <si>
    <t>Ordrupvej 41C, 1. 4</t>
  </si>
  <si>
    <t>Strandvejen 112, 1. tv</t>
  </si>
  <si>
    <t>Prinsesse Alexandrines Alle 16, 2. th</t>
  </si>
  <si>
    <t>Tuborg Sundpark 3, 3. tv</t>
  </si>
  <si>
    <t>Lundegårdsvej 26</t>
  </si>
  <si>
    <t>Højsgårds Alle 70, st</t>
  </si>
  <si>
    <t>Højsgårds Alle 70, 1</t>
  </si>
  <si>
    <t>Højsgårds Alle 70, 2. th</t>
  </si>
  <si>
    <t>Højsgårds Alle 70, 2. tv</t>
  </si>
  <si>
    <t>Solbakkevej 23A</t>
  </si>
  <si>
    <t>Vedbendvej 2A, st. tv</t>
  </si>
  <si>
    <t>Ordrupvej 98B, 3. th</t>
  </si>
  <si>
    <t>Ordrupvej 76A, 3. tv</t>
  </si>
  <si>
    <t>Skovkrogen 1, 4. th</t>
  </si>
  <si>
    <t>Egebjerg Alle 8</t>
  </si>
  <si>
    <t>Tuborg Parkvej 2, 1. 1</t>
  </si>
  <si>
    <t>Hartmannsvej 55B</t>
  </si>
  <si>
    <t>Jægersborg Alle 37, 2. tv</t>
  </si>
  <si>
    <t>Vangedevej 154A, st. mf</t>
  </si>
  <si>
    <t>Vangedevej 220A, 1. tv</t>
  </si>
  <si>
    <t>Ordrupvej 98C, st. th</t>
  </si>
  <si>
    <t>Jægersborg Alle 29A, 1. th</t>
  </si>
  <si>
    <t>Merianvej 11</t>
  </si>
  <si>
    <t>Skovkrogen 9, 1</t>
  </si>
  <si>
    <t>Jahnsensvej 27A</t>
  </si>
  <si>
    <t>Schioldannsvej 7</t>
  </si>
  <si>
    <t>Højsgårds Alle 2, st</t>
  </si>
  <si>
    <t>Højsgårds Alle 2, 1</t>
  </si>
  <si>
    <t>Egehøjvej 20</t>
  </si>
  <si>
    <t>Dalstrøget 103, 1. th</t>
  </si>
  <si>
    <t>Bellevuekrogen 5</t>
  </si>
  <si>
    <t>Margrethevej 5B, 2. tv</t>
  </si>
  <si>
    <t>Ordrupvej 67B, 4. th</t>
  </si>
  <si>
    <t>Kongelysvej 8B</t>
  </si>
  <si>
    <t>Ved Bommen 28, 2. 24</t>
  </si>
  <si>
    <t>Ordrupvej 78B, 3. th</t>
  </si>
  <si>
    <t>Herredsvej 33, 1</t>
  </si>
  <si>
    <t>Herredsvej 33, st</t>
  </si>
  <si>
    <t>Ericavej 165, st. 111</t>
  </si>
  <si>
    <t>Esperance Alle 19</t>
  </si>
  <si>
    <t>Skovmosevej 7</t>
  </si>
  <si>
    <t>Tranegårdsvej 63, 1. tv</t>
  </si>
  <si>
    <t>Emilievej 6F</t>
  </si>
  <si>
    <t>Teglværksbakken 14, st</t>
  </si>
  <si>
    <t>Ellemosevej 31</t>
  </si>
  <si>
    <t>Ermelundsvej 90A, 1. th</t>
  </si>
  <si>
    <t>Clarasvej 1D, st. 1</t>
  </si>
  <si>
    <t>Dalstrøget 69, 1. mf</t>
  </si>
  <si>
    <t>Ved Ørehøj 10</t>
  </si>
  <si>
    <t>Sønderengen 55, st</t>
  </si>
  <si>
    <t>Vemmetofte Alle 35</t>
  </si>
  <si>
    <t>Kildegårdsvej 2, 1. th</t>
  </si>
  <si>
    <t>Kildegårdsvej 2, 2. th</t>
  </si>
  <si>
    <t>Kildegårdsvej 2, 2. tv</t>
  </si>
  <si>
    <t>Hellerupvej 67, st. mf</t>
  </si>
  <si>
    <t>Søborg Hovedgade 16</t>
  </si>
  <si>
    <t>Ericavej 147, 1. 25</t>
  </si>
  <si>
    <t>Kildegårdsvej 2, st. th</t>
  </si>
  <si>
    <t>Kildegårdsvej 2, st. tv</t>
  </si>
  <si>
    <t>Kildegårdsvej 2, 1. tv</t>
  </si>
  <si>
    <t>Tuborg Havnepark 3, st. tv</t>
  </si>
  <si>
    <t>Jens Lillelunds Vej 7, 2. tv</t>
  </si>
  <si>
    <t>Vangedevej 220A, st. tv</t>
  </si>
  <si>
    <t>Kirsten Piils Vej 9A, st</t>
  </si>
  <si>
    <t>Hovmarksvej 20</t>
  </si>
  <si>
    <t>Svalevej 17</t>
  </si>
  <si>
    <t>Clarasvej 6, st. tv</t>
  </si>
  <si>
    <t>Hellerupgårdvej 12, st</t>
  </si>
  <si>
    <t>Hellerupgårdvej 12, 1</t>
  </si>
  <si>
    <t>Rygårdsvænget 2, st</t>
  </si>
  <si>
    <t>Teglvænget 6</t>
  </si>
  <si>
    <t>Schimmelmanns Have 9</t>
  </si>
  <si>
    <t>Taffelbays Alle 15, st</t>
  </si>
  <si>
    <t>Taffelbays Alle 15, 1</t>
  </si>
  <si>
    <t>Lindegårdsvej 40, st. tv</t>
  </si>
  <si>
    <t>Vangede Bygade 62, 1. tv</t>
  </si>
  <si>
    <t>Ellinorsvej 21</t>
  </si>
  <si>
    <t>Plantevej 1, 1. tv</t>
  </si>
  <si>
    <t>Christiansholmsvej 11</t>
  </si>
  <si>
    <t>Rørsøvej 3</t>
  </si>
  <si>
    <t>Bernstorffsvej 141</t>
  </si>
  <si>
    <t>Hultmannsvej 5A</t>
  </si>
  <si>
    <t>Sølystvej 3</t>
  </si>
  <si>
    <t>Strandvejen 186E</t>
  </si>
  <si>
    <t>Jensløvs Tværvej 3A, 3. th</t>
  </si>
  <si>
    <t>Ellemosevej 106</t>
  </si>
  <si>
    <t>Jægersborg Alle 37, 4. tv</t>
  </si>
  <si>
    <t>Phistersvej 25</t>
  </si>
  <si>
    <t>Ordrupvej 7</t>
  </si>
  <si>
    <t>Lille Fredensvej 11</t>
  </si>
  <si>
    <t>Ordrupvej 83A, 3. th</t>
  </si>
  <si>
    <t>Callisensvej 20, 4. th</t>
  </si>
  <si>
    <t>Maglemosevej 11, 1. tv</t>
  </si>
  <si>
    <t>Søborg Hovedgade 14A, 2. th</t>
  </si>
  <si>
    <t>Strandparksvej 7, st</t>
  </si>
  <si>
    <t>Phistersvej 2, 2. tv</t>
  </si>
  <si>
    <t>Tuborg Sundpark 8, st. th</t>
  </si>
  <si>
    <t>Ordrup Jagtvej 80, st</t>
  </si>
  <si>
    <t>Ordrup Jagtvej 80, 2</t>
  </si>
  <si>
    <t>Ordrup Jagtvej 80, 1</t>
  </si>
  <si>
    <t>Ordrup Jagtvej 42A, 1. th</t>
  </si>
  <si>
    <t>Plantevej 17, st. th</t>
  </si>
  <si>
    <t>Ordrup Jagtvej 100</t>
  </si>
  <si>
    <t>Melvillevej 1</t>
  </si>
  <si>
    <t>Ellebækvej 52, 1. mf</t>
  </si>
  <si>
    <t>Vangede Bygade 92, 2. th</t>
  </si>
  <si>
    <t>Skovvej 86</t>
  </si>
  <si>
    <t>Ordrupvej 49, 2. 208</t>
  </si>
  <si>
    <t>Bregnevej 10, 1</t>
  </si>
  <si>
    <t>Vilvordevej 37</t>
  </si>
  <si>
    <t>Strandvejen 132A, 2. tv</t>
  </si>
  <si>
    <t>Tværbommen 49, st. tv</t>
  </si>
  <si>
    <t>Smakkegårdsvej 104, st. th</t>
  </si>
  <si>
    <t>Lykkevej 14</t>
  </si>
  <si>
    <t>Kildegårdsvej 4, 1. tv</t>
  </si>
  <si>
    <t>Snogegårdsvej 2, 2. tv</t>
  </si>
  <si>
    <t>Bernstorfflund Alle 63</t>
  </si>
  <si>
    <t>Stjerneborg Alle 5</t>
  </si>
  <si>
    <t>Strandvejen 108, 4. tv</t>
  </si>
  <si>
    <t>Skjoldhøj Alle 4, st</t>
  </si>
  <si>
    <t>Hartmannsvej 27</t>
  </si>
  <si>
    <t>Vangede Bygade 48, st. 1</t>
  </si>
  <si>
    <t>Jensløvsvej 3, 1. tv</t>
  </si>
  <si>
    <t>Fuglegårdsvænget 69, 1. mf</t>
  </si>
  <si>
    <t>Vingårds Alle 7</t>
  </si>
  <si>
    <t>Skovvangen 14</t>
  </si>
  <si>
    <t>Parkvænget 11</t>
  </si>
  <si>
    <t>Jægersborg Alle 35, 4. 18</t>
  </si>
  <si>
    <t>Søndersøvej 33B, st. mf</t>
  </si>
  <si>
    <t>Jægersborgvej 124, 1. th</t>
  </si>
  <si>
    <t>Rødstensvej 11</t>
  </si>
  <si>
    <t>Hyldegårdsvej 56, 1. tv</t>
  </si>
  <si>
    <t>Brannersvej 25, 2. 64</t>
  </si>
  <si>
    <t>Ordrupvej 83, 2. th</t>
  </si>
  <si>
    <t>Strandvejen 166</t>
  </si>
  <si>
    <t>Slotsalleen 6B</t>
  </si>
  <si>
    <t>Slotsalleen 6A</t>
  </si>
  <si>
    <t>Skovbakkevej 8</t>
  </si>
  <si>
    <t>Skjoldagervej 76, 2. tv</t>
  </si>
  <si>
    <t>Ejgårdsparken 2, st. th</t>
  </si>
  <si>
    <t>Sønderengen 96</t>
  </si>
  <si>
    <t>Teglværksbakken 1</t>
  </si>
  <si>
    <t>Merianvej 9</t>
  </si>
  <si>
    <t>Dalstrøget 88, st. th</t>
  </si>
  <si>
    <t>Slotsvej 42</t>
  </si>
  <si>
    <t>Maglemosevej 25</t>
  </si>
  <si>
    <t>Kildeskovsvej 64, 1</t>
  </si>
  <si>
    <t>Kildeskovsvej 64, st</t>
  </si>
  <si>
    <t>Dalstrøget 82, 2</t>
  </si>
  <si>
    <t>Fredensvej 73, 2</t>
  </si>
  <si>
    <t>Sommervej 15</t>
  </si>
  <si>
    <t>Høyrups Alle 12</t>
  </si>
  <si>
    <t>Broholms Alle 14, st. th</t>
  </si>
  <si>
    <t>Ericavej 147, st. 10</t>
  </si>
  <si>
    <t>Bernstorffsvej 129, 1</t>
  </si>
  <si>
    <t>Bøgehøj 25, st</t>
  </si>
  <si>
    <t>Bøgehøj 25, 1</t>
  </si>
  <si>
    <t>Dalstrøget 86, st</t>
  </si>
  <si>
    <t>Borgmester Jørgensens Vej 3</t>
  </si>
  <si>
    <t>Holck Winterfeldts Alle 2</t>
  </si>
  <si>
    <t>Rakelsvej 2, st. th</t>
  </si>
  <si>
    <t>Maglemosevej 3, 1. tv</t>
  </si>
  <si>
    <t>Wiehesvej 8</t>
  </si>
  <si>
    <t>Ordrupvej 83, 1. th</t>
  </si>
  <si>
    <t>Tranegårdsvej 7B</t>
  </si>
  <si>
    <t>Herthavej 5A, st. mf</t>
  </si>
  <si>
    <t>Skjoldhøj Alle 12B</t>
  </si>
  <si>
    <t>Bjerrelide 9</t>
  </si>
  <si>
    <t>Rygårds Alle 8, 2. tv</t>
  </si>
  <si>
    <t>Dalstrøget 89, 2. mf</t>
  </si>
  <si>
    <t>Enighedsvej 13, st</t>
  </si>
  <si>
    <t>Enighedsvej 13, 1</t>
  </si>
  <si>
    <t>Tuborg Sundpark 1, 1. th</t>
  </si>
  <si>
    <t>Bekkasinvej 10</t>
  </si>
  <si>
    <t>Vingårds Alle 75, 1. tv</t>
  </si>
  <si>
    <t>Lyngbyvej 345A, 1. th</t>
  </si>
  <si>
    <t>Ordrupvej 48A, 4. mf</t>
  </si>
  <si>
    <t>Sømarksvej 10</t>
  </si>
  <si>
    <t>Fuglegårdsvænget 98, st. tv</t>
  </si>
  <si>
    <t>Slotsvej 1A</t>
  </si>
  <si>
    <t>Brogårdsvej 137, 1. th</t>
  </si>
  <si>
    <t>Dronningemarken 3A</t>
  </si>
  <si>
    <t>Dronningemarken 3</t>
  </si>
  <si>
    <t>Bindesbøllsvej 31</t>
  </si>
  <si>
    <t>Smakkegårdsvej 203, 1. th</t>
  </si>
  <si>
    <t>Frølichsvej 2</t>
  </si>
  <si>
    <t>Hyldegårdsvej 56, 3. th</t>
  </si>
  <si>
    <t>Dalstrøget 105, 2. th</t>
  </si>
  <si>
    <t>Ordrupvej 49, st. 11</t>
  </si>
  <si>
    <t>Broholms Alle 13E, st. tv</t>
  </si>
  <si>
    <t>Strandvejen 66A, 2. 1</t>
  </si>
  <si>
    <t>Tryggehvileparken 9</t>
  </si>
  <si>
    <t>Strandvejen 68A, 2. 2</t>
  </si>
  <si>
    <t>Tuborg Havnepark 5, st. tv</t>
  </si>
  <si>
    <t>Phistersvej 2, st. th</t>
  </si>
  <si>
    <t>Ordrupvej 67C, 4. th</t>
  </si>
  <si>
    <t>Vintervej 8</t>
  </si>
  <si>
    <t>Jægervangen 50, st</t>
  </si>
  <si>
    <t>Lundegårdsvej 22, 1</t>
  </si>
  <si>
    <t>Jægervangen 50, 1</t>
  </si>
  <si>
    <t>Lundegårdsvej 22, st</t>
  </si>
  <si>
    <t>Skjoldagervej 40, 3. tv</t>
  </si>
  <si>
    <t>Noras Sidevej 4, 1</t>
  </si>
  <si>
    <t>Adolphsvej 66, 3. tv</t>
  </si>
  <si>
    <t>Frøbakken 4</t>
  </si>
  <si>
    <t>Tranegårdsvej 47, st. tv</t>
  </si>
  <si>
    <t>Dalstrøget 107, st. tv</t>
  </si>
  <si>
    <t>Ved Ørehøj 2, st. th</t>
  </si>
  <si>
    <t>Heslegårdsvej 4, 1. 4</t>
  </si>
  <si>
    <t>Bregnevej 16, 1</t>
  </si>
  <si>
    <t>Byledet 3</t>
  </si>
  <si>
    <t>Sønderdalen 4, 2. th</t>
  </si>
  <si>
    <t>Ordrupvej 145, st</t>
  </si>
  <si>
    <t>Strandvejen 112, 2. tv</t>
  </si>
  <si>
    <t>Ordrupvej 76, 3. tv</t>
  </si>
  <si>
    <t>Ericavej 147, st. 9</t>
  </si>
  <si>
    <t>Bernstorfflund Alle 37</t>
  </si>
  <si>
    <t>Jægerbakken 8</t>
  </si>
  <si>
    <t>Ellehøj 23</t>
  </si>
  <si>
    <t>Skovkrogen 7, 3. mf</t>
  </si>
  <si>
    <t>Margrethevej 15</t>
  </si>
  <si>
    <t>Ordrupvej 48B, 3. tv</t>
  </si>
  <si>
    <t>Bindesbøllsvej 11</t>
  </si>
  <si>
    <t>Hagens Alle 16</t>
  </si>
  <si>
    <t>Vemmetofte Alle 6</t>
  </si>
  <si>
    <t>Gentoftegade 9A</t>
  </si>
  <si>
    <t>Callisensvej 20, st. th</t>
  </si>
  <si>
    <t>Vangedevej 213, 1. tv</t>
  </si>
  <si>
    <t>Strandvejen 403</t>
  </si>
  <si>
    <t>Heslegårdsvej 4, st. 1</t>
  </si>
  <si>
    <t>Dalstrøget 65, 3. tv</t>
  </si>
  <si>
    <t>Vangedevej 220A, st. th</t>
  </si>
  <si>
    <t>Strandvejen 439, st. th</t>
  </si>
  <si>
    <t>Lille Strandvej 26, 3. 4</t>
  </si>
  <si>
    <t>Callisensvej 16, 1. th</t>
  </si>
  <si>
    <t>Hyldegårdsvej 34D, st. tv</t>
  </si>
  <si>
    <t>Charlottenlundvej 2B, st. mf</t>
  </si>
  <si>
    <t>Esthersvej 45, 1. tv</t>
  </si>
  <si>
    <t>Jægersborgvej 118, 1. th</t>
  </si>
  <si>
    <t>Vangede Bygade 130, 1</t>
  </si>
  <si>
    <t>Vangede Bygade 130, st</t>
  </si>
  <si>
    <t>Frederikkevej 6, 1</t>
  </si>
  <si>
    <t>Frederikkevej 6, st</t>
  </si>
  <si>
    <t>Ordrupvej 5</t>
  </si>
  <si>
    <t>Jensløvs Tværvej 1B, 2. tv</t>
  </si>
  <si>
    <t>Strandvejen 234D, 1</t>
  </si>
  <si>
    <t>Lille Strandvej 2, 3. th</t>
  </si>
  <si>
    <t>Vedbendvej 31</t>
  </si>
  <si>
    <t>Hyldegårdsvej 34D, 1. tv</t>
  </si>
  <si>
    <t>Strandvejen 306</t>
  </si>
  <si>
    <t>Zeuthens Alle 10</t>
  </si>
  <si>
    <t>Ellemosevej 19</t>
  </si>
  <si>
    <t>Tryggehvile Alle 9</t>
  </si>
  <si>
    <t>Evanstonevej 2, 3. th</t>
  </si>
  <si>
    <t>Kildegårdsvej 4, 2. tv</t>
  </si>
  <si>
    <t>Grants Alle 3</t>
  </si>
  <si>
    <t>Prins Axels Vej 11</t>
  </si>
  <si>
    <t>Fredensvej 46, 2. th</t>
  </si>
  <si>
    <t>Skovholmvej 9, 2</t>
  </si>
  <si>
    <t>Dalstrøget 104, 3</t>
  </si>
  <si>
    <t>Slotsvej 38</t>
  </si>
  <si>
    <t>Hovmarksvej 76</t>
  </si>
  <si>
    <t>Prinsesse Alexandrines Alle 16, 4. 1</t>
  </si>
  <si>
    <t>Blidahpark 33, 2. tv</t>
  </si>
  <si>
    <t>Vangedevej 228, 4. tv</t>
  </si>
  <si>
    <t>Tranegårdsvej 48, st. th</t>
  </si>
  <si>
    <t>Rosavej 1, 2</t>
  </si>
  <si>
    <t>Rosavej 1, 1</t>
  </si>
  <si>
    <t>Blidahpark 25, 1. 4</t>
  </si>
  <si>
    <t>Mosebuen 62</t>
  </si>
  <si>
    <t>Bloksbjerget 3</t>
  </si>
  <si>
    <t>Svejgårdsvej 31A</t>
  </si>
  <si>
    <t>Vangede Bygade 109, st. th</t>
  </si>
  <si>
    <t>Hyldegårdsvej 10, 1. 1</t>
  </si>
  <si>
    <t>Tranegårdsvej 64, 1. th</t>
  </si>
  <si>
    <t>Strandlund 93</t>
  </si>
  <si>
    <t>Gisselfeld Alle 1, 1</t>
  </si>
  <si>
    <t>Gisselfeld Alle 1, st</t>
  </si>
  <si>
    <t>Kollegiehaven 7</t>
  </si>
  <si>
    <t>Ordrupvej 24, 1. 1</t>
  </si>
  <si>
    <t>Lille Fredensvej 1A, 2. th</t>
  </si>
  <si>
    <t>Vangede Bygade 113, st. tv</t>
  </si>
  <si>
    <t>Øxnevej 4</t>
  </si>
  <si>
    <t>Rygårds Alle 24</t>
  </si>
  <si>
    <t>Søborg Hovedgade 12, 2. th</t>
  </si>
  <si>
    <t>Fuglegårdsvænget 63, st. th</t>
  </si>
  <si>
    <t>Schioldannsvej 6, st</t>
  </si>
  <si>
    <t>Schioldannsvej 6, 1</t>
  </si>
  <si>
    <t>Christiansholmsvej 2A</t>
  </si>
  <si>
    <t>Ordrupvej 89, 4. th</t>
  </si>
  <si>
    <t>Strandvejen 221A, 1. th</t>
  </si>
  <si>
    <t>Ordrupdalvej 28, st</t>
  </si>
  <si>
    <t>Ordrupdalvej 28, 1</t>
  </si>
  <si>
    <t>Slotsvej 17</t>
  </si>
  <si>
    <t>Ejgårdsparken 2, 1. tv</t>
  </si>
  <si>
    <t>Ordrupvej 75B, 4. tv</t>
  </si>
  <si>
    <t>Strandvejen 293C</t>
  </si>
  <si>
    <t>Lyngbyvej 345A, 1. tv</t>
  </si>
  <si>
    <t>Ibstrupvej 31</t>
  </si>
  <si>
    <t>Callisensvej 16, 5</t>
  </si>
  <si>
    <t>Ellemosevej 7</t>
  </si>
  <si>
    <t>Gudrunsvej 17, st</t>
  </si>
  <si>
    <t>Gudrunsvej 17, 1</t>
  </si>
  <si>
    <t>Mosegårdsvej 9, 1. th</t>
  </si>
  <si>
    <t>Vangede Bygade 115, 2. th</t>
  </si>
  <si>
    <t>Plantevej 25, 2. tv</t>
  </si>
  <si>
    <t>Fuglegårdsvænget 96, 1. tv</t>
  </si>
  <si>
    <t>Holmegårdsvej 1A, 2. tv</t>
  </si>
  <si>
    <t>Strandvejen 221A, 1. tv</t>
  </si>
  <si>
    <t>Slotsalleen 7A</t>
  </si>
  <si>
    <t>Ordrupvej 41B, st. 4</t>
  </si>
  <si>
    <t>Ordrup Jagtvej 109, 1. tv</t>
  </si>
  <si>
    <t>Bernstorfflund Alle 29</t>
  </si>
  <si>
    <t>Ordrup Jagtvej 109, st</t>
  </si>
  <si>
    <t>Ordrup Jagtvej 109, 1. th</t>
  </si>
  <si>
    <t>Ordrupvej 37B, 2. tv</t>
  </si>
  <si>
    <t>Bernstorffsvej 222</t>
  </si>
  <si>
    <t>Tranegårdsvej 66, 2. tv</t>
  </si>
  <si>
    <t>Slotsalleen 10C</t>
  </si>
  <si>
    <t>Brogårdsvænget 3, st</t>
  </si>
  <si>
    <t>Brogårdsvænget 3, 1</t>
  </si>
  <si>
    <t>Brannersvej 13, 2. th</t>
  </si>
  <si>
    <t>Brogårdsvej 104, st. tv</t>
  </si>
  <si>
    <t>Hulkærvej 29</t>
  </si>
  <si>
    <t>Emiliekildevej 18</t>
  </si>
  <si>
    <t>Brannersvej 17, 3. 3</t>
  </si>
  <si>
    <t>Ordrup Jagtvej 108, st</t>
  </si>
  <si>
    <t>Henrik Hertz Vej 9</t>
  </si>
  <si>
    <t>Sømarksvej 2</t>
  </si>
  <si>
    <t>Lille Fredensvej 6C, st</t>
  </si>
  <si>
    <t>Brønlunds Alle 15</t>
  </si>
  <si>
    <t>Frisersvej 9</t>
  </si>
  <si>
    <t>Dyrehavevej 27</t>
  </si>
  <si>
    <t>Christiansholmsvej 10</t>
  </si>
  <si>
    <t>Ordrupvej 8, 1. tv</t>
  </si>
  <si>
    <t>Almevej 12</t>
  </si>
  <si>
    <t>Strandlund 127</t>
  </si>
  <si>
    <t>Hyldegårdsvej 12, 1. 1</t>
  </si>
  <si>
    <t>Lyngbyvej 211</t>
  </si>
  <si>
    <t>Sønderdalen 4, 3. th</t>
  </si>
  <si>
    <t>Prins Valdemars Vej 50</t>
  </si>
  <si>
    <t>Lyngbyvej 345B, 1. th</t>
  </si>
  <si>
    <t>Ridebanevang 36</t>
  </si>
  <si>
    <t>Vangede Bygade 92, 1. tv</t>
  </si>
  <si>
    <t>Strandvejen 258</t>
  </si>
  <si>
    <t>Carl Baggers Alle 31</t>
  </si>
  <si>
    <t>Ellebakken 26, st</t>
  </si>
  <si>
    <t>Ellebakken 26, 2</t>
  </si>
  <si>
    <t>Ellebakken 26, 1</t>
  </si>
  <si>
    <t>Skjoldagervej 82, 3. th</t>
  </si>
  <si>
    <t>Ny Ordrup Sidealle 1, 1. th</t>
  </si>
  <si>
    <t>Brannersvej 9, 3. th</t>
  </si>
  <si>
    <t>Klampenborgvej 28</t>
  </si>
  <si>
    <t>Prinsesse Alexandrines Alle 23</t>
  </si>
  <si>
    <t>Sølystparken 14</t>
  </si>
  <si>
    <t>Ellehøj 22</t>
  </si>
  <si>
    <t>Strandvejen 417A, 3. th</t>
  </si>
  <si>
    <t>Frølichsvej 28</t>
  </si>
  <si>
    <t>Vilvordevej 20, 2</t>
  </si>
  <si>
    <t>Ejgårdsvej 12, 2. th</t>
  </si>
  <si>
    <t>Strandvejen 110, 1. tv</t>
  </si>
  <si>
    <t>Melchiorsvej 1A</t>
  </si>
  <si>
    <t>Tonysvej 26</t>
  </si>
  <si>
    <t>Grøntoften 3, st. tv</t>
  </si>
  <si>
    <t>Dalstrøget 131, 3. th</t>
  </si>
  <si>
    <t>Strandvejen 417E, 2. 4</t>
  </si>
  <si>
    <t>Rebekkavej 36, 3. tv</t>
  </si>
  <si>
    <t>På Højden 5A</t>
  </si>
  <si>
    <t>På Højden 5B</t>
  </si>
  <si>
    <t>Vangedevej 226A, 2. th</t>
  </si>
  <si>
    <t>Annasvej 4A, 2. mf</t>
  </si>
  <si>
    <t>Sofievej 8</t>
  </si>
  <si>
    <t>Teglgårdsvej 1, st. th</t>
  </si>
  <si>
    <t>Bækkebo 11</t>
  </si>
  <si>
    <t>Kollegievej 15</t>
  </si>
  <si>
    <t>Tuborg Sundpark 11, 4. tv</t>
  </si>
  <si>
    <t>Dyssegårdsvej 120, st</t>
  </si>
  <si>
    <t>Jensløvsvej 15, st</t>
  </si>
  <si>
    <t>Stenagervej 4</t>
  </si>
  <si>
    <t>Lindegårdsvej 30B, st. tv</t>
  </si>
  <si>
    <t>Tuborg Havnepark 5, 3. th</t>
  </si>
  <si>
    <t>Gersonsvej 12, st</t>
  </si>
  <si>
    <t>Gersonsvej 12, 1</t>
  </si>
  <si>
    <t>Phistersvej 11, 1. tv</t>
  </si>
  <si>
    <t>Teglvænget 5</t>
  </si>
  <si>
    <t>Ordrup Jagtvej 149, 1. tv</t>
  </si>
  <si>
    <t>Lille Strandvej 2A, 2. tv</t>
  </si>
  <si>
    <t>Ellehøj 1</t>
  </si>
  <si>
    <t>Gamlehave Alle 1A</t>
  </si>
  <si>
    <t>Sønderdalen 6, 1. th</t>
  </si>
  <si>
    <t>Carl Baggers Alle 28, st</t>
  </si>
  <si>
    <t>Carl Baggers Alle 28, 1</t>
  </si>
  <si>
    <t>Vangedevej 220A, 1. th</t>
  </si>
  <si>
    <t>Cottagevej 3</t>
  </si>
  <si>
    <t>Ordrupvej 39B,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</si>
</sst>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Fill="0" applyProtection="0"/>
  </cellStyleXfs>
  <cellXfs count="14">
    <xf numFmtId="0" fontId="0" fillId="0" borderId="0" xfId="0"/>
    <xf numFmtId="0" fontId="0" fillId="0" borderId="0" xfId="0" applyFill="1" applyProtection="1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2" fillId="0" borderId="0" xfId="1" applyFill="1" applyProtection="1"/>
    <xf numFmtId="0" fontId="2" fillId="0" borderId="0" xfId="1" applyFill="1" applyProtection="1"/>
    <xf numFmtId="0" fontId="3" fillId="0" borderId="0" xfId="0" applyFont="1"/>
    <xf numFmtId="0" fontId="4" fillId="0" borderId="0" xfId="0" applyFont="1"/>
    <xf numFmtId="0" fontId="2" fillId="0" borderId="0" xfId="1" applyFill="1" applyProtection="1"/>
    <xf numFmtId="14" fontId="0" fillId="0" borderId="0" xfId="0" applyNumberFormat="1"/>
    <xf numFmtId="0" fontId="2" fillId="0" borderId="0" xfId="1" applyFill="1" applyProtection="1"/>
    <xf numFmtId="0" fontId="5" fillId="0" borderId="0" xfId="0" applyFont="1"/>
    <xf numFmtId="0" fontId="6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 filterMode="1"/>
  <dimension ref="A1:P2205"/>
  <sheetViews>
    <sheetView tabSelected="1" topLeftCell="A2018" workbookViewId="0">
      <selection activeCell="F1" sqref="F1:F1048576"/>
    </sheetView>
  </sheetViews>
  <sheetFormatPr defaultColWidth="9.109375" defaultRowHeight="14.4" x14ac:dyDescent="0.3"/>
  <cols>
    <col min="1" max="1" width="26.109375" style="8" bestFit="1" customWidth="1"/>
    <col min="2" max="2" width="5.109375" style="8" bestFit="1" customWidth="1"/>
    <col min="3" max="3" width="33.44140625" style="8" bestFit="1" customWidth="1"/>
    <col min="4" max="4" width="19.109375" style="8" bestFit="1" customWidth="1"/>
    <col min="5" max="5" width="10.88671875" style="8" bestFit="1" customWidth="1"/>
    <col min="6" max="6" width="10.44140625" style="8" bestFit="1" customWidth="1"/>
    <col min="7" max="7" width="9.33203125" style="8" bestFit="1" customWidth="1"/>
    <col min="8" max="8" width="8.5546875" style="8" bestFit="1" customWidth="1"/>
    <col min="9" max="9" width="7.33203125" style="8" bestFit="1" customWidth="1"/>
    <col min="10" max="10" width="13.109375" style="8" bestFit="1" customWidth="1"/>
    <col min="11" max="11" width="6" style="8" bestFit="1" customWidth="1"/>
    <col min="12" max="12" width="9.33203125" style="8" bestFit="1" customWidth="1"/>
    <col min="13" max="13" width="14.5546875" style="8" bestFit="1" customWidth="1"/>
    <col min="14" max="14" width="16.6640625" style="8" bestFit="1" customWidth="1"/>
    <col min="15" max="16384" width="9.109375" style="8"/>
  </cols>
  <sheetData>
    <row r="1" spans="1:16" x14ac:dyDescent="0.3">
      <c r="A1" s="7" t="s">
        <v>309</v>
      </c>
      <c r="B1" s="7" t="s">
        <v>698</v>
      </c>
      <c r="C1" s="7" t="s">
        <v>1</v>
      </c>
      <c r="D1" s="7" t="s">
        <v>686</v>
      </c>
      <c r="E1" s="7" t="s">
        <v>687</v>
      </c>
      <c r="F1" s="7" t="s">
        <v>688</v>
      </c>
      <c r="G1" s="7" t="s">
        <v>689</v>
      </c>
      <c r="H1" s="7" t="s">
        <v>690</v>
      </c>
      <c r="I1" s="7" t="s">
        <v>691</v>
      </c>
      <c r="J1" s="7" t="s">
        <v>175</v>
      </c>
      <c r="K1" s="7" t="s">
        <v>692</v>
      </c>
      <c r="L1" s="7" t="s">
        <v>693</v>
      </c>
      <c r="M1" s="7" t="s">
        <v>159</v>
      </c>
      <c r="N1" s="3" t="s">
        <v>400</v>
      </c>
      <c r="O1" s="3" t="s">
        <v>860</v>
      </c>
      <c r="P1" s="3" t="s">
        <v>879</v>
      </c>
    </row>
    <row r="2" spans="1:16" hidden="1" x14ac:dyDescent="0.3">
      <c r="C2" t="s">
        <v>3149</v>
      </c>
      <c r="D2" t="s">
        <v>717</v>
      </c>
      <c r="E2">
        <v>2675000</v>
      </c>
      <c r="F2" s="10">
        <v>44199</v>
      </c>
      <c r="G2" t="s">
        <v>166</v>
      </c>
      <c r="H2">
        <v>31104</v>
      </c>
      <c r="I2">
        <v>4</v>
      </c>
      <c r="J2" t="s">
        <v>715</v>
      </c>
      <c r="K2">
        <v>86</v>
      </c>
      <c r="L2">
        <v>1948</v>
      </c>
    </row>
    <row r="3" spans="1:16" hidden="1" x14ac:dyDescent="0.3">
      <c r="C3" t="s">
        <v>3150</v>
      </c>
      <c r="D3" t="s">
        <v>165</v>
      </c>
      <c r="E3">
        <v>12200000</v>
      </c>
      <c r="F3" s="10">
        <v>44199</v>
      </c>
      <c r="G3" t="s">
        <v>166</v>
      </c>
      <c r="H3">
        <v>68539</v>
      </c>
      <c r="I3">
        <v>5</v>
      </c>
      <c r="J3" t="s">
        <v>167</v>
      </c>
      <c r="K3">
        <v>178</v>
      </c>
      <c r="L3">
        <v>1889</v>
      </c>
    </row>
    <row r="4" spans="1:16" hidden="1" x14ac:dyDescent="0.3">
      <c r="C4" t="s">
        <v>3151</v>
      </c>
      <c r="D4" t="s">
        <v>703</v>
      </c>
      <c r="E4">
        <v>5600000</v>
      </c>
      <c r="F4" s="10">
        <v>44199</v>
      </c>
      <c r="G4" t="s">
        <v>166</v>
      </c>
      <c r="H4">
        <v>56000</v>
      </c>
      <c r="I4">
        <v>3</v>
      </c>
      <c r="J4" t="s">
        <v>715</v>
      </c>
      <c r="K4">
        <v>100</v>
      </c>
      <c r="L4">
        <v>2012</v>
      </c>
    </row>
    <row r="5" spans="1:16" hidden="1" x14ac:dyDescent="0.3">
      <c r="C5" t="s">
        <v>3145</v>
      </c>
      <c r="D5" t="s">
        <v>703</v>
      </c>
      <c r="E5">
        <v>10675000</v>
      </c>
      <c r="F5" s="10">
        <v>44200</v>
      </c>
      <c r="G5" t="s">
        <v>166</v>
      </c>
      <c r="H5">
        <v>63922</v>
      </c>
      <c r="I5">
        <v>6</v>
      </c>
      <c r="J5" t="s">
        <v>167</v>
      </c>
      <c r="K5">
        <v>167</v>
      </c>
      <c r="L5">
        <v>1991</v>
      </c>
    </row>
    <row r="6" spans="1:16" hidden="1" x14ac:dyDescent="0.3">
      <c r="C6" t="s">
        <v>3146</v>
      </c>
      <c r="D6" t="s">
        <v>717</v>
      </c>
      <c r="E6">
        <v>2100000</v>
      </c>
      <c r="F6" s="10">
        <v>44200</v>
      </c>
      <c r="G6" t="s">
        <v>166</v>
      </c>
      <c r="H6">
        <v>31818</v>
      </c>
      <c r="I6">
        <v>3</v>
      </c>
      <c r="J6" t="s">
        <v>715</v>
      </c>
      <c r="K6">
        <v>66</v>
      </c>
      <c r="L6">
        <v>1935</v>
      </c>
    </row>
    <row r="7" spans="1:16" hidden="1" x14ac:dyDescent="0.3">
      <c r="C7" t="s">
        <v>1094</v>
      </c>
      <c r="D7" t="s">
        <v>169</v>
      </c>
      <c r="E7">
        <v>3875000</v>
      </c>
      <c r="F7" s="10">
        <v>44200</v>
      </c>
      <c r="G7" t="s">
        <v>166</v>
      </c>
      <c r="H7">
        <v>28492</v>
      </c>
      <c r="I7">
        <v>5</v>
      </c>
      <c r="J7" t="s">
        <v>167</v>
      </c>
      <c r="K7">
        <v>136</v>
      </c>
      <c r="L7">
        <v>1902</v>
      </c>
    </row>
    <row r="8" spans="1:16" hidden="1" x14ac:dyDescent="0.3">
      <c r="C8" t="s">
        <v>3147</v>
      </c>
      <c r="D8" t="s">
        <v>703</v>
      </c>
      <c r="E8">
        <v>5000000</v>
      </c>
      <c r="F8" s="10">
        <v>44200</v>
      </c>
      <c r="G8" t="s">
        <v>166</v>
      </c>
      <c r="H8">
        <v>29411</v>
      </c>
      <c r="I8">
        <v>6</v>
      </c>
      <c r="J8" t="s">
        <v>715</v>
      </c>
      <c r="K8">
        <v>170</v>
      </c>
      <c r="L8">
        <v>1891</v>
      </c>
    </row>
    <row r="9" spans="1:16" hidden="1" x14ac:dyDescent="0.3">
      <c r="C9" t="s">
        <v>3148</v>
      </c>
      <c r="D9" t="s">
        <v>703</v>
      </c>
      <c r="E9">
        <v>5000000</v>
      </c>
      <c r="F9" s="10">
        <v>44200</v>
      </c>
      <c r="G9" t="s">
        <v>166</v>
      </c>
      <c r="H9">
        <v>55555</v>
      </c>
      <c r="I9">
        <v>4</v>
      </c>
      <c r="J9" t="s">
        <v>715</v>
      </c>
      <c r="K9">
        <v>90</v>
      </c>
      <c r="L9">
        <v>1891</v>
      </c>
    </row>
    <row r="10" spans="1:16" hidden="1" x14ac:dyDescent="0.3">
      <c r="C10" t="s">
        <v>880</v>
      </c>
      <c r="D10" t="s">
        <v>169</v>
      </c>
      <c r="E10">
        <v>8250000</v>
      </c>
      <c r="F10" s="10">
        <v>44200</v>
      </c>
      <c r="G10" t="s">
        <v>166</v>
      </c>
      <c r="H10">
        <v>63953</v>
      </c>
      <c r="I10">
        <v>5</v>
      </c>
      <c r="J10" t="s">
        <v>167</v>
      </c>
      <c r="K10">
        <v>129</v>
      </c>
      <c r="L10">
        <v>1904</v>
      </c>
    </row>
    <row r="11" spans="1:16" hidden="1" x14ac:dyDescent="0.3">
      <c r="C11" t="s">
        <v>3138</v>
      </c>
      <c r="D11" t="s">
        <v>165</v>
      </c>
      <c r="E11">
        <v>10450000</v>
      </c>
      <c r="F11" s="10">
        <v>44201</v>
      </c>
      <c r="G11" t="s">
        <v>166</v>
      </c>
      <c r="H11">
        <v>62951</v>
      </c>
      <c r="I11">
        <v>4</v>
      </c>
      <c r="J11" t="s">
        <v>715</v>
      </c>
      <c r="K11">
        <v>166</v>
      </c>
      <c r="L11">
        <v>1898</v>
      </c>
    </row>
    <row r="12" spans="1:16" hidden="1" x14ac:dyDescent="0.3">
      <c r="C12" t="s">
        <v>3139</v>
      </c>
      <c r="D12" t="s">
        <v>165</v>
      </c>
      <c r="E12">
        <v>10450000</v>
      </c>
      <c r="F12" s="10">
        <v>44201</v>
      </c>
      <c r="G12" t="s">
        <v>166</v>
      </c>
      <c r="H12">
        <v>49292</v>
      </c>
      <c r="I12">
        <v>5</v>
      </c>
      <c r="J12" t="s">
        <v>715</v>
      </c>
      <c r="K12">
        <v>212</v>
      </c>
      <c r="L12">
        <v>1898</v>
      </c>
    </row>
    <row r="13" spans="1:16" hidden="1" x14ac:dyDescent="0.3">
      <c r="C13" t="s">
        <v>3140</v>
      </c>
      <c r="D13" t="s">
        <v>165</v>
      </c>
      <c r="E13">
        <v>7345000</v>
      </c>
      <c r="F13" s="10">
        <v>44201</v>
      </c>
      <c r="G13" t="s">
        <v>166</v>
      </c>
      <c r="H13">
        <v>62777</v>
      </c>
      <c r="I13">
        <v>4</v>
      </c>
      <c r="J13" t="s">
        <v>715</v>
      </c>
      <c r="K13">
        <v>117</v>
      </c>
      <c r="L13">
        <v>1952</v>
      </c>
    </row>
    <row r="14" spans="1:16" hidden="1" x14ac:dyDescent="0.3">
      <c r="C14" t="s">
        <v>3141</v>
      </c>
      <c r="D14" t="s">
        <v>703</v>
      </c>
      <c r="E14">
        <v>13750000</v>
      </c>
      <c r="F14" s="10">
        <v>44201</v>
      </c>
      <c r="G14" t="s">
        <v>166</v>
      </c>
      <c r="H14">
        <v>60572</v>
      </c>
      <c r="I14">
        <v>9</v>
      </c>
      <c r="J14" t="s">
        <v>167</v>
      </c>
      <c r="K14">
        <v>227</v>
      </c>
      <c r="L14">
        <v>1935</v>
      </c>
    </row>
    <row r="15" spans="1:16" hidden="1" x14ac:dyDescent="0.3">
      <c r="C15" t="s">
        <v>3142</v>
      </c>
      <c r="D15" t="s">
        <v>703</v>
      </c>
      <c r="E15">
        <v>4250000</v>
      </c>
      <c r="F15" s="10">
        <v>44201</v>
      </c>
      <c r="G15" t="s">
        <v>166</v>
      </c>
      <c r="H15">
        <v>42079</v>
      </c>
      <c r="I15">
        <v>4</v>
      </c>
      <c r="J15" t="s">
        <v>715</v>
      </c>
      <c r="K15">
        <v>101</v>
      </c>
      <c r="L15">
        <v>1935</v>
      </c>
    </row>
    <row r="16" spans="1:16" hidden="1" x14ac:dyDescent="0.3">
      <c r="C16" t="s">
        <v>1144</v>
      </c>
      <c r="D16" t="s">
        <v>165</v>
      </c>
      <c r="E16">
        <v>13800000</v>
      </c>
      <c r="F16" s="10">
        <v>44201</v>
      </c>
      <c r="G16" t="s">
        <v>166</v>
      </c>
      <c r="H16">
        <v>54545</v>
      </c>
      <c r="I16">
        <v>7</v>
      </c>
      <c r="J16" t="s">
        <v>167</v>
      </c>
      <c r="K16">
        <v>253</v>
      </c>
      <c r="L16">
        <v>1932</v>
      </c>
    </row>
    <row r="17" spans="3:12" hidden="1" x14ac:dyDescent="0.3">
      <c r="C17" t="s">
        <v>3143</v>
      </c>
      <c r="D17" t="s">
        <v>165</v>
      </c>
      <c r="E17">
        <v>6500000</v>
      </c>
      <c r="F17" s="10">
        <v>44201</v>
      </c>
      <c r="G17" t="s">
        <v>166</v>
      </c>
      <c r="H17">
        <v>57017</v>
      </c>
      <c r="I17">
        <v>5</v>
      </c>
      <c r="J17" t="s">
        <v>715</v>
      </c>
      <c r="K17">
        <v>114</v>
      </c>
      <c r="L17">
        <v>1902</v>
      </c>
    </row>
    <row r="18" spans="3:12" hidden="1" x14ac:dyDescent="0.3">
      <c r="C18" t="s">
        <v>3144</v>
      </c>
      <c r="D18" t="s">
        <v>165</v>
      </c>
      <c r="E18">
        <v>4935000</v>
      </c>
      <c r="F18" s="10">
        <v>44201</v>
      </c>
      <c r="G18" t="s">
        <v>166</v>
      </c>
      <c r="H18">
        <v>29029</v>
      </c>
      <c r="I18">
        <v>6</v>
      </c>
      <c r="J18" t="s">
        <v>167</v>
      </c>
      <c r="K18">
        <v>170</v>
      </c>
      <c r="L18">
        <v>1939</v>
      </c>
    </row>
    <row r="19" spans="3:12" hidden="1" x14ac:dyDescent="0.3">
      <c r="C19" t="s">
        <v>3132</v>
      </c>
      <c r="D19" t="s">
        <v>165</v>
      </c>
      <c r="E19">
        <v>13550000</v>
      </c>
      <c r="F19" s="10">
        <v>44202</v>
      </c>
      <c r="G19" t="s">
        <v>166</v>
      </c>
      <c r="H19">
        <v>98188</v>
      </c>
      <c r="I19">
        <v>3</v>
      </c>
      <c r="J19" t="s">
        <v>715</v>
      </c>
      <c r="K19">
        <v>138</v>
      </c>
      <c r="L19">
        <v>2005</v>
      </c>
    </row>
    <row r="20" spans="3:12" hidden="1" x14ac:dyDescent="0.3">
      <c r="C20" t="s">
        <v>3133</v>
      </c>
      <c r="D20" t="s">
        <v>717</v>
      </c>
      <c r="E20">
        <v>5495000</v>
      </c>
      <c r="F20" s="10">
        <v>44202</v>
      </c>
      <c r="G20" t="s">
        <v>166</v>
      </c>
      <c r="H20">
        <v>37380</v>
      </c>
      <c r="I20">
        <v>5</v>
      </c>
      <c r="J20" t="s">
        <v>715</v>
      </c>
      <c r="K20">
        <v>112</v>
      </c>
      <c r="L20">
        <v>1930</v>
      </c>
    </row>
    <row r="21" spans="3:12" hidden="1" x14ac:dyDescent="0.3">
      <c r="C21" t="s">
        <v>3134</v>
      </c>
      <c r="D21" t="s">
        <v>703</v>
      </c>
      <c r="E21">
        <v>2595000</v>
      </c>
      <c r="F21" s="10">
        <v>44202</v>
      </c>
      <c r="G21" t="s">
        <v>166</v>
      </c>
      <c r="H21">
        <v>33269</v>
      </c>
      <c r="I21">
        <v>2</v>
      </c>
      <c r="J21" t="s">
        <v>715</v>
      </c>
      <c r="K21">
        <v>78</v>
      </c>
      <c r="L21">
        <v>1934</v>
      </c>
    </row>
    <row r="22" spans="3:12" hidden="1" x14ac:dyDescent="0.3">
      <c r="C22" t="s">
        <v>3135</v>
      </c>
      <c r="D22" t="s">
        <v>165</v>
      </c>
      <c r="E22">
        <v>2200000</v>
      </c>
      <c r="F22" s="10">
        <v>44202</v>
      </c>
      <c r="G22" t="s">
        <v>174</v>
      </c>
      <c r="H22">
        <v>12290</v>
      </c>
      <c r="I22">
        <v>8</v>
      </c>
      <c r="J22" t="s">
        <v>167</v>
      </c>
      <c r="K22">
        <v>179</v>
      </c>
      <c r="L22">
        <v>1930</v>
      </c>
    </row>
    <row r="23" spans="3:12" hidden="1" x14ac:dyDescent="0.3">
      <c r="C23" t="s">
        <v>3136</v>
      </c>
      <c r="D23" t="s">
        <v>703</v>
      </c>
      <c r="E23">
        <v>4195000</v>
      </c>
      <c r="F23" s="10">
        <v>44202</v>
      </c>
      <c r="G23" t="s">
        <v>166</v>
      </c>
      <c r="H23">
        <v>41950</v>
      </c>
      <c r="I23">
        <v>4</v>
      </c>
      <c r="J23" t="s">
        <v>715</v>
      </c>
      <c r="K23">
        <v>100</v>
      </c>
      <c r="L23">
        <v>1948</v>
      </c>
    </row>
    <row r="24" spans="3:12" hidden="1" x14ac:dyDescent="0.3">
      <c r="C24" t="s">
        <v>1100</v>
      </c>
      <c r="D24" t="s">
        <v>169</v>
      </c>
      <c r="E24">
        <v>9500000</v>
      </c>
      <c r="F24" s="10">
        <v>44202</v>
      </c>
      <c r="G24" t="s">
        <v>166</v>
      </c>
      <c r="H24">
        <v>64189</v>
      </c>
      <c r="I24">
        <v>4</v>
      </c>
      <c r="J24" t="s">
        <v>167</v>
      </c>
      <c r="K24">
        <v>148</v>
      </c>
      <c r="L24">
        <v>1957</v>
      </c>
    </row>
    <row r="25" spans="3:12" hidden="1" x14ac:dyDescent="0.3">
      <c r="C25" t="s">
        <v>3137</v>
      </c>
      <c r="D25" t="s">
        <v>165</v>
      </c>
      <c r="E25">
        <v>9000000</v>
      </c>
      <c r="F25" s="10">
        <v>44202</v>
      </c>
      <c r="G25" t="s">
        <v>166</v>
      </c>
      <c r="H25">
        <v>58441</v>
      </c>
      <c r="I25">
        <v>4</v>
      </c>
      <c r="J25" t="s">
        <v>715</v>
      </c>
      <c r="K25">
        <v>154</v>
      </c>
      <c r="L25">
        <v>2007</v>
      </c>
    </row>
    <row r="26" spans="3:12" hidden="1" x14ac:dyDescent="0.3">
      <c r="C26" t="s">
        <v>1106</v>
      </c>
      <c r="D26" t="s">
        <v>169</v>
      </c>
      <c r="E26">
        <v>6800000</v>
      </c>
      <c r="F26" s="10">
        <v>44203</v>
      </c>
      <c r="G26" t="s">
        <v>166</v>
      </c>
      <c r="H26">
        <v>38202</v>
      </c>
      <c r="I26">
        <v>5</v>
      </c>
      <c r="J26" t="s">
        <v>167</v>
      </c>
      <c r="K26">
        <v>178</v>
      </c>
      <c r="L26">
        <v>1993</v>
      </c>
    </row>
    <row r="27" spans="3:12" hidden="1" x14ac:dyDescent="0.3">
      <c r="C27" t="s">
        <v>3126</v>
      </c>
      <c r="D27" t="s">
        <v>717</v>
      </c>
      <c r="E27">
        <v>1765000</v>
      </c>
      <c r="F27" s="10">
        <v>44203</v>
      </c>
      <c r="G27" t="s">
        <v>166</v>
      </c>
      <c r="H27">
        <v>29416</v>
      </c>
      <c r="I27">
        <v>2</v>
      </c>
      <c r="J27" t="s">
        <v>715</v>
      </c>
      <c r="K27">
        <v>60</v>
      </c>
      <c r="L27">
        <v>1948</v>
      </c>
    </row>
    <row r="28" spans="3:12" hidden="1" x14ac:dyDescent="0.3">
      <c r="C28" t="s">
        <v>3127</v>
      </c>
      <c r="D28" t="s">
        <v>165</v>
      </c>
      <c r="E28">
        <v>5450000</v>
      </c>
      <c r="F28" s="10">
        <v>44203</v>
      </c>
      <c r="G28" t="s">
        <v>166</v>
      </c>
      <c r="H28">
        <v>55050</v>
      </c>
      <c r="I28">
        <v>3</v>
      </c>
      <c r="J28" t="s">
        <v>715</v>
      </c>
      <c r="K28">
        <v>99</v>
      </c>
      <c r="L28">
        <v>1994</v>
      </c>
    </row>
    <row r="29" spans="3:12" hidden="1" x14ac:dyDescent="0.3">
      <c r="C29" t="s">
        <v>3128</v>
      </c>
      <c r="D29" t="s">
        <v>165</v>
      </c>
      <c r="E29">
        <v>21625000</v>
      </c>
      <c r="F29" s="10">
        <v>44203</v>
      </c>
      <c r="G29" t="s">
        <v>166</v>
      </c>
      <c r="H29">
        <v>66334</v>
      </c>
      <c r="I29">
        <v>9</v>
      </c>
      <c r="J29" t="s">
        <v>167</v>
      </c>
      <c r="K29">
        <v>281</v>
      </c>
      <c r="L29">
        <v>1899</v>
      </c>
    </row>
    <row r="30" spans="3:12" hidden="1" x14ac:dyDescent="0.3">
      <c r="C30" t="s">
        <v>3129</v>
      </c>
      <c r="D30" t="s">
        <v>703</v>
      </c>
      <c r="E30">
        <v>1498000</v>
      </c>
      <c r="F30" s="10">
        <v>44203</v>
      </c>
      <c r="G30" t="s">
        <v>166</v>
      </c>
      <c r="H30">
        <v>44058</v>
      </c>
      <c r="I30">
        <v>1</v>
      </c>
      <c r="J30" t="s">
        <v>715</v>
      </c>
      <c r="K30">
        <v>34</v>
      </c>
      <c r="L30">
        <v>1906</v>
      </c>
    </row>
    <row r="31" spans="3:12" hidden="1" x14ac:dyDescent="0.3">
      <c r="C31" t="s">
        <v>3130</v>
      </c>
      <c r="D31" t="s">
        <v>717</v>
      </c>
      <c r="E31">
        <v>6850011</v>
      </c>
      <c r="F31" s="10">
        <v>44203</v>
      </c>
      <c r="G31" t="s">
        <v>166</v>
      </c>
      <c r="H31">
        <v>67156</v>
      </c>
      <c r="I31">
        <v>4</v>
      </c>
      <c r="J31" t="s">
        <v>167</v>
      </c>
      <c r="K31">
        <v>102</v>
      </c>
      <c r="L31">
        <v>1956</v>
      </c>
    </row>
    <row r="32" spans="3:12" hidden="1" x14ac:dyDescent="0.3">
      <c r="C32" t="s">
        <v>1143</v>
      </c>
      <c r="D32" t="s">
        <v>165</v>
      </c>
      <c r="E32">
        <v>13700000</v>
      </c>
      <c r="F32" s="10">
        <v>44203</v>
      </c>
      <c r="G32" t="s">
        <v>166</v>
      </c>
      <c r="H32">
        <v>63425</v>
      </c>
      <c r="I32">
        <v>7</v>
      </c>
      <c r="J32" t="s">
        <v>167</v>
      </c>
      <c r="K32">
        <v>216</v>
      </c>
      <c r="L32">
        <v>1931</v>
      </c>
    </row>
    <row r="33" spans="3:12" hidden="1" x14ac:dyDescent="0.3">
      <c r="C33" t="s">
        <v>3131</v>
      </c>
      <c r="D33" t="s">
        <v>703</v>
      </c>
      <c r="E33">
        <v>9650000</v>
      </c>
      <c r="F33" s="10">
        <v>44203</v>
      </c>
      <c r="G33" t="s">
        <v>166</v>
      </c>
      <c r="H33">
        <v>57440</v>
      </c>
      <c r="I33">
        <v>6</v>
      </c>
      <c r="J33" t="s">
        <v>170</v>
      </c>
      <c r="K33">
        <v>168</v>
      </c>
      <c r="L33">
        <v>1938</v>
      </c>
    </row>
    <row r="34" spans="3:12" hidden="1" x14ac:dyDescent="0.3">
      <c r="C34" t="s">
        <v>3124</v>
      </c>
      <c r="D34" t="s">
        <v>165</v>
      </c>
      <c r="E34">
        <v>10050000</v>
      </c>
      <c r="F34" s="10">
        <v>44204</v>
      </c>
      <c r="G34" t="s">
        <v>166</v>
      </c>
      <c r="H34">
        <v>39880</v>
      </c>
      <c r="I34">
        <v>6</v>
      </c>
      <c r="J34" t="s">
        <v>167</v>
      </c>
      <c r="K34">
        <v>252</v>
      </c>
      <c r="L34">
        <v>1933</v>
      </c>
    </row>
    <row r="35" spans="3:12" hidden="1" x14ac:dyDescent="0.3">
      <c r="C35" t="s">
        <v>3125</v>
      </c>
      <c r="D35" t="s">
        <v>165</v>
      </c>
      <c r="E35">
        <v>10050000</v>
      </c>
      <c r="F35" s="10">
        <v>44204</v>
      </c>
      <c r="G35" t="s">
        <v>166</v>
      </c>
      <c r="H35">
        <v>49752</v>
      </c>
      <c r="I35">
        <v>5</v>
      </c>
      <c r="J35" t="s">
        <v>170</v>
      </c>
      <c r="K35">
        <v>202</v>
      </c>
      <c r="L35">
        <v>1933</v>
      </c>
    </row>
    <row r="36" spans="3:12" hidden="1" x14ac:dyDescent="0.3">
      <c r="C36" t="s">
        <v>3121</v>
      </c>
      <c r="D36" t="s">
        <v>717</v>
      </c>
      <c r="E36">
        <v>3150000</v>
      </c>
      <c r="F36" s="10">
        <v>44205</v>
      </c>
      <c r="G36" t="s">
        <v>166</v>
      </c>
      <c r="H36">
        <v>36206</v>
      </c>
      <c r="I36">
        <v>4</v>
      </c>
      <c r="J36" t="s">
        <v>715</v>
      </c>
      <c r="K36">
        <v>87</v>
      </c>
      <c r="L36">
        <v>1962</v>
      </c>
    </row>
    <row r="37" spans="3:12" hidden="1" x14ac:dyDescent="0.3">
      <c r="C37" t="s">
        <v>3122</v>
      </c>
      <c r="D37" t="s">
        <v>705</v>
      </c>
      <c r="E37">
        <v>6750000</v>
      </c>
      <c r="F37" s="10">
        <v>44205</v>
      </c>
      <c r="G37" t="s">
        <v>166</v>
      </c>
      <c r="H37">
        <v>57203</v>
      </c>
      <c r="I37">
        <v>4</v>
      </c>
      <c r="J37" t="s">
        <v>715</v>
      </c>
      <c r="K37">
        <v>118</v>
      </c>
      <c r="L37">
        <v>1959</v>
      </c>
    </row>
    <row r="38" spans="3:12" hidden="1" x14ac:dyDescent="0.3">
      <c r="C38" t="s">
        <v>3123</v>
      </c>
      <c r="D38" t="s">
        <v>165</v>
      </c>
      <c r="E38">
        <v>7995000</v>
      </c>
      <c r="F38" s="10">
        <v>44205</v>
      </c>
      <c r="G38" t="s">
        <v>166</v>
      </c>
      <c r="H38">
        <v>49049</v>
      </c>
      <c r="I38">
        <v>6</v>
      </c>
      <c r="J38" t="s">
        <v>715</v>
      </c>
      <c r="K38">
        <v>163</v>
      </c>
      <c r="L38">
        <v>1929</v>
      </c>
    </row>
    <row r="39" spans="3:12" hidden="1" x14ac:dyDescent="0.3">
      <c r="C39" t="s">
        <v>3115</v>
      </c>
      <c r="D39" t="s">
        <v>703</v>
      </c>
      <c r="E39">
        <v>4920000</v>
      </c>
      <c r="F39" s="10">
        <v>44206</v>
      </c>
      <c r="G39" t="s">
        <v>166</v>
      </c>
      <c r="H39">
        <v>51250</v>
      </c>
      <c r="I39">
        <v>3</v>
      </c>
      <c r="J39" t="s">
        <v>715</v>
      </c>
      <c r="K39">
        <v>96</v>
      </c>
      <c r="L39">
        <v>1931</v>
      </c>
    </row>
    <row r="40" spans="3:12" hidden="1" x14ac:dyDescent="0.3">
      <c r="C40" t="s">
        <v>3116</v>
      </c>
      <c r="D40" t="s">
        <v>703</v>
      </c>
      <c r="E40">
        <v>4175000</v>
      </c>
      <c r="F40" s="10">
        <v>44206</v>
      </c>
      <c r="G40" t="s">
        <v>166</v>
      </c>
      <c r="H40">
        <v>47988</v>
      </c>
      <c r="I40">
        <v>3</v>
      </c>
      <c r="J40" t="s">
        <v>715</v>
      </c>
      <c r="K40">
        <v>87</v>
      </c>
      <c r="L40">
        <v>1990</v>
      </c>
    </row>
    <row r="41" spans="3:12" hidden="1" x14ac:dyDescent="0.3">
      <c r="C41" t="s">
        <v>3117</v>
      </c>
      <c r="D41" t="s">
        <v>165</v>
      </c>
      <c r="E41">
        <v>3750000</v>
      </c>
      <c r="F41" s="10">
        <v>44206</v>
      </c>
      <c r="G41" t="s">
        <v>174</v>
      </c>
      <c r="H41">
        <v>21186</v>
      </c>
      <c r="I41">
        <v>5</v>
      </c>
      <c r="J41" t="s">
        <v>715</v>
      </c>
      <c r="K41">
        <v>177</v>
      </c>
      <c r="L41">
        <v>1902</v>
      </c>
    </row>
    <row r="42" spans="3:12" hidden="1" x14ac:dyDescent="0.3">
      <c r="C42" t="s">
        <v>3118</v>
      </c>
      <c r="D42" t="s">
        <v>703</v>
      </c>
      <c r="E42">
        <v>12425000</v>
      </c>
      <c r="F42" s="10">
        <v>44206</v>
      </c>
      <c r="G42" t="s">
        <v>166</v>
      </c>
      <c r="H42">
        <v>74849</v>
      </c>
      <c r="I42">
        <v>6</v>
      </c>
      <c r="J42" t="s">
        <v>167</v>
      </c>
      <c r="K42">
        <v>166</v>
      </c>
      <c r="L42">
        <v>2007</v>
      </c>
    </row>
    <row r="43" spans="3:12" hidden="1" x14ac:dyDescent="0.3">
      <c r="C43" t="s">
        <v>3119</v>
      </c>
      <c r="D43" t="s">
        <v>703</v>
      </c>
      <c r="E43">
        <v>12425000</v>
      </c>
      <c r="F43" s="10">
        <v>44206</v>
      </c>
      <c r="G43" t="s">
        <v>166</v>
      </c>
      <c r="H43">
        <v>74401</v>
      </c>
      <c r="I43">
        <v>5</v>
      </c>
      <c r="J43" t="s">
        <v>167</v>
      </c>
      <c r="K43">
        <v>167</v>
      </c>
      <c r="L43">
        <v>1931</v>
      </c>
    </row>
    <row r="44" spans="3:12" hidden="1" x14ac:dyDescent="0.3">
      <c r="C44" t="s">
        <v>3120</v>
      </c>
      <c r="D44" t="s">
        <v>717</v>
      </c>
      <c r="E44">
        <v>2130000</v>
      </c>
      <c r="F44" s="10">
        <v>44206</v>
      </c>
      <c r="G44" t="s">
        <v>166</v>
      </c>
      <c r="H44">
        <v>33809</v>
      </c>
      <c r="I44">
        <v>3</v>
      </c>
      <c r="J44" t="s">
        <v>715</v>
      </c>
      <c r="K44">
        <v>63</v>
      </c>
      <c r="L44">
        <v>1931</v>
      </c>
    </row>
    <row r="45" spans="3:12" hidden="1" x14ac:dyDescent="0.3">
      <c r="C45" t="s">
        <v>753</v>
      </c>
      <c r="D45" t="s">
        <v>703</v>
      </c>
      <c r="E45">
        <v>8250000</v>
      </c>
      <c r="F45" s="10">
        <v>44206</v>
      </c>
      <c r="G45" t="s">
        <v>166</v>
      </c>
      <c r="H45">
        <v>48816</v>
      </c>
      <c r="I45">
        <v>5</v>
      </c>
      <c r="J45" t="s">
        <v>715</v>
      </c>
      <c r="K45">
        <v>169</v>
      </c>
      <c r="L45">
        <v>1890</v>
      </c>
    </row>
    <row r="46" spans="3:12" hidden="1" x14ac:dyDescent="0.3">
      <c r="C46" t="s">
        <v>3103</v>
      </c>
      <c r="D46" t="s">
        <v>165</v>
      </c>
      <c r="E46">
        <v>5355000</v>
      </c>
      <c r="F46" s="10">
        <v>44207</v>
      </c>
      <c r="G46" t="s">
        <v>166</v>
      </c>
      <c r="H46">
        <v>54642</v>
      </c>
      <c r="I46">
        <v>4</v>
      </c>
      <c r="J46" t="s">
        <v>715</v>
      </c>
      <c r="K46">
        <v>98</v>
      </c>
      <c r="L46">
        <v>1929</v>
      </c>
    </row>
    <row r="47" spans="3:12" hidden="1" x14ac:dyDescent="0.3">
      <c r="C47" t="s">
        <v>3104</v>
      </c>
      <c r="D47" t="s">
        <v>165</v>
      </c>
      <c r="E47">
        <v>5355000</v>
      </c>
      <c r="F47" s="10">
        <v>44207</v>
      </c>
      <c r="G47" t="s">
        <v>166</v>
      </c>
      <c r="H47">
        <v>105000</v>
      </c>
      <c r="I47">
        <v>1</v>
      </c>
      <c r="J47" t="s">
        <v>715</v>
      </c>
      <c r="K47">
        <v>51</v>
      </c>
      <c r="L47">
        <v>1929</v>
      </c>
    </row>
    <row r="48" spans="3:12" hidden="1" x14ac:dyDescent="0.3">
      <c r="C48" t="s">
        <v>3105</v>
      </c>
      <c r="D48" t="s">
        <v>165</v>
      </c>
      <c r="E48">
        <v>5355000</v>
      </c>
      <c r="F48" s="10">
        <v>44207</v>
      </c>
      <c r="G48" t="s">
        <v>166</v>
      </c>
      <c r="H48">
        <v>62267</v>
      </c>
      <c r="I48">
        <v>2</v>
      </c>
      <c r="J48" t="s">
        <v>715</v>
      </c>
      <c r="K48">
        <v>86</v>
      </c>
      <c r="L48">
        <v>1929</v>
      </c>
    </row>
    <row r="49" spans="3:12" hidden="1" x14ac:dyDescent="0.3">
      <c r="C49" t="s">
        <v>3106</v>
      </c>
      <c r="D49" t="s">
        <v>169</v>
      </c>
      <c r="E49">
        <v>2600000</v>
      </c>
      <c r="F49" s="10">
        <v>44207</v>
      </c>
      <c r="G49" t="s">
        <v>166</v>
      </c>
      <c r="H49">
        <v>41269</v>
      </c>
      <c r="I49">
        <v>2</v>
      </c>
      <c r="J49" t="s">
        <v>715</v>
      </c>
      <c r="K49">
        <v>63</v>
      </c>
      <c r="L49">
        <v>1953</v>
      </c>
    </row>
    <row r="50" spans="3:12" hidden="1" x14ac:dyDescent="0.3">
      <c r="C50" t="s">
        <v>3107</v>
      </c>
      <c r="D50" t="s">
        <v>703</v>
      </c>
      <c r="E50">
        <v>2412000</v>
      </c>
      <c r="F50" s="10">
        <v>44207</v>
      </c>
      <c r="G50" t="s">
        <v>166</v>
      </c>
      <c r="H50">
        <v>40881</v>
      </c>
      <c r="I50">
        <v>2</v>
      </c>
      <c r="J50" t="s">
        <v>715</v>
      </c>
      <c r="K50">
        <v>59</v>
      </c>
      <c r="L50">
        <v>1946</v>
      </c>
    </row>
    <row r="51" spans="3:12" hidden="1" x14ac:dyDescent="0.3">
      <c r="C51" t="s">
        <v>3108</v>
      </c>
      <c r="D51" t="s">
        <v>703</v>
      </c>
      <c r="E51">
        <v>2000000</v>
      </c>
      <c r="F51" s="10">
        <v>44207</v>
      </c>
      <c r="G51" t="s">
        <v>166</v>
      </c>
      <c r="H51">
        <v>16393</v>
      </c>
      <c r="I51">
        <v>3</v>
      </c>
      <c r="J51" t="s">
        <v>715</v>
      </c>
      <c r="K51">
        <v>122</v>
      </c>
      <c r="L51">
        <v>1935</v>
      </c>
    </row>
    <row r="52" spans="3:12" hidden="1" x14ac:dyDescent="0.3">
      <c r="C52" t="s">
        <v>3109</v>
      </c>
      <c r="D52" t="s">
        <v>705</v>
      </c>
      <c r="E52">
        <v>12500000</v>
      </c>
      <c r="F52" s="10">
        <v>44207</v>
      </c>
      <c r="G52" t="s">
        <v>166</v>
      </c>
      <c r="H52">
        <v>46296</v>
      </c>
      <c r="I52">
        <v>5</v>
      </c>
      <c r="J52" t="s">
        <v>167</v>
      </c>
      <c r="K52">
        <v>270</v>
      </c>
      <c r="L52">
        <v>1932</v>
      </c>
    </row>
    <row r="53" spans="3:12" hidden="1" x14ac:dyDescent="0.3">
      <c r="C53" t="s">
        <v>3110</v>
      </c>
      <c r="D53" t="s">
        <v>703</v>
      </c>
      <c r="E53">
        <v>17200000</v>
      </c>
      <c r="F53" s="10">
        <v>44207</v>
      </c>
      <c r="G53" t="s">
        <v>166</v>
      </c>
      <c r="H53">
        <v>90526</v>
      </c>
      <c r="I53">
        <v>7</v>
      </c>
      <c r="J53" t="s">
        <v>167</v>
      </c>
      <c r="K53">
        <v>190</v>
      </c>
      <c r="L53">
        <v>1905</v>
      </c>
    </row>
    <row r="54" spans="3:12" hidden="1" x14ac:dyDescent="0.3">
      <c r="C54" t="s">
        <v>3111</v>
      </c>
      <c r="D54" t="s">
        <v>705</v>
      </c>
      <c r="E54">
        <v>15850000</v>
      </c>
      <c r="F54" s="10">
        <v>44207</v>
      </c>
      <c r="G54" t="s">
        <v>166</v>
      </c>
      <c r="H54">
        <v>44150</v>
      </c>
      <c r="I54">
        <v>5</v>
      </c>
      <c r="J54" t="s">
        <v>167</v>
      </c>
      <c r="K54">
        <v>359</v>
      </c>
      <c r="L54">
        <v>1983</v>
      </c>
    </row>
    <row r="55" spans="3:12" hidden="1" x14ac:dyDescent="0.3">
      <c r="C55" t="s">
        <v>3112</v>
      </c>
      <c r="D55" t="s">
        <v>165</v>
      </c>
      <c r="E55">
        <v>7605000</v>
      </c>
      <c r="F55" s="10">
        <v>44207</v>
      </c>
      <c r="G55" t="s">
        <v>166</v>
      </c>
      <c r="H55">
        <v>55919</v>
      </c>
      <c r="I55">
        <v>4</v>
      </c>
      <c r="J55" t="s">
        <v>167</v>
      </c>
      <c r="K55">
        <v>136</v>
      </c>
      <c r="L55">
        <v>1936</v>
      </c>
    </row>
    <row r="56" spans="3:12" hidden="1" x14ac:dyDescent="0.3">
      <c r="C56" t="s">
        <v>3113</v>
      </c>
      <c r="D56" t="s">
        <v>705</v>
      </c>
      <c r="E56">
        <v>7500000</v>
      </c>
      <c r="F56" s="10">
        <v>44207</v>
      </c>
      <c r="G56" t="s">
        <v>166</v>
      </c>
      <c r="H56">
        <v>63559</v>
      </c>
      <c r="I56">
        <v>4</v>
      </c>
      <c r="J56" t="s">
        <v>715</v>
      </c>
      <c r="K56">
        <v>118</v>
      </c>
      <c r="L56">
        <v>1959</v>
      </c>
    </row>
    <row r="57" spans="3:12" hidden="1" x14ac:dyDescent="0.3">
      <c r="C57" t="s">
        <v>3114</v>
      </c>
      <c r="D57" t="s">
        <v>703</v>
      </c>
      <c r="E57">
        <v>12700000</v>
      </c>
      <c r="F57" s="10">
        <v>44207</v>
      </c>
      <c r="G57" t="s">
        <v>166</v>
      </c>
      <c r="H57">
        <v>59069</v>
      </c>
      <c r="I57">
        <v>7</v>
      </c>
      <c r="J57" t="s">
        <v>167</v>
      </c>
      <c r="K57">
        <v>215</v>
      </c>
      <c r="L57">
        <v>1928</v>
      </c>
    </row>
    <row r="58" spans="3:12" hidden="1" x14ac:dyDescent="0.3">
      <c r="C58" t="s">
        <v>3100</v>
      </c>
      <c r="D58" t="s">
        <v>169</v>
      </c>
      <c r="E58">
        <v>2550000</v>
      </c>
      <c r="F58" s="10">
        <v>44208</v>
      </c>
      <c r="G58" t="s">
        <v>166</v>
      </c>
      <c r="H58">
        <v>30357</v>
      </c>
      <c r="I58">
        <v>3</v>
      </c>
      <c r="J58" t="s">
        <v>715</v>
      </c>
      <c r="K58">
        <v>84</v>
      </c>
      <c r="L58">
        <v>1940</v>
      </c>
    </row>
    <row r="59" spans="3:12" hidden="1" x14ac:dyDescent="0.3">
      <c r="C59" t="s">
        <v>1087</v>
      </c>
      <c r="D59" t="s">
        <v>169</v>
      </c>
      <c r="E59">
        <v>12800000</v>
      </c>
      <c r="F59" s="10">
        <v>44208</v>
      </c>
      <c r="G59" t="s">
        <v>166</v>
      </c>
      <c r="H59">
        <v>72727</v>
      </c>
      <c r="I59">
        <v>5</v>
      </c>
      <c r="J59" t="s">
        <v>167</v>
      </c>
      <c r="K59">
        <v>176</v>
      </c>
      <c r="L59">
        <v>1925</v>
      </c>
    </row>
    <row r="60" spans="3:12" hidden="1" x14ac:dyDescent="0.3">
      <c r="C60" t="s">
        <v>3101</v>
      </c>
      <c r="D60" t="s">
        <v>703</v>
      </c>
      <c r="E60">
        <v>5350000</v>
      </c>
      <c r="F60" s="10">
        <v>44208</v>
      </c>
      <c r="G60" t="s">
        <v>166</v>
      </c>
      <c r="H60">
        <v>92241</v>
      </c>
      <c r="I60">
        <v>2</v>
      </c>
      <c r="J60" t="s">
        <v>170</v>
      </c>
      <c r="K60">
        <v>58</v>
      </c>
      <c r="L60">
        <v>1882</v>
      </c>
    </row>
    <row r="61" spans="3:12" hidden="1" x14ac:dyDescent="0.3">
      <c r="C61" t="s">
        <v>3102</v>
      </c>
      <c r="D61" t="s">
        <v>703</v>
      </c>
      <c r="E61">
        <v>19500000</v>
      </c>
      <c r="F61" s="10">
        <v>44208</v>
      </c>
      <c r="G61" t="s">
        <v>166</v>
      </c>
      <c r="H61">
        <v>69892</v>
      </c>
      <c r="I61">
        <v>11</v>
      </c>
      <c r="J61" t="s">
        <v>167</v>
      </c>
      <c r="K61">
        <v>279</v>
      </c>
      <c r="L61">
        <v>1926</v>
      </c>
    </row>
    <row r="62" spans="3:12" hidden="1" x14ac:dyDescent="0.3">
      <c r="C62" t="s">
        <v>836</v>
      </c>
      <c r="D62" t="s">
        <v>717</v>
      </c>
      <c r="E62">
        <v>1975000</v>
      </c>
      <c r="F62" s="10">
        <v>44209</v>
      </c>
      <c r="G62" t="s">
        <v>166</v>
      </c>
      <c r="H62">
        <v>34051</v>
      </c>
      <c r="I62">
        <v>2</v>
      </c>
      <c r="J62" t="s">
        <v>715</v>
      </c>
      <c r="K62">
        <v>58</v>
      </c>
      <c r="L62">
        <v>1938</v>
      </c>
    </row>
    <row r="63" spans="3:12" hidden="1" x14ac:dyDescent="0.3">
      <c r="C63" t="s">
        <v>3096</v>
      </c>
      <c r="D63" t="s">
        <v>717</v>
      </c>
      <c r="E63">
        <v>3000000</v>
      </c>
      <c r="F63" s="10">
        <v>44209</v>
      </c>
      <c r="G63" t="s">
        <v>166</v>
      </c>
      <c r="H63">
        <v>28037</v>
      </c>
      <c r="I63">
        <v>3</v>
      </c>
      <c r="J63" t="s">
        <v>715</v>
      </c>
      <c r="K63">
        <v>107</v>
      </c>
      <c r="L63">
        <v>1935</v>
      </c>
    </row>
    <row r="64" spans="3:12" hidden="1" x14ac:dyDescent="0.3">
      <c r="C64" t="s">
        <v>3097</v>
      </c>
      <c r="D64" t="s">
        <v>169</v>
      </c>
      <c r="E64">
        <v>4802500</v>
      </c>
      <c r="F64" s="10">
        <v>44209</v>
      </c>
      <c r="G64" t="s">
        <v>174</v>
      </c>
      <c r="H64">
        <v>31804</v>
      </c>
      <c r="I64">
        <v>3</v>
      </c>
      <c r="J64" t="s">
        <v>167</v>
      </c>
      <c r="K64">
        <v>151</v>
      </c>
      <c r="L64">
        <v>1944</v>
      </c>
    </row>
    <row r="65" spans="3:12" hidden="1" x14ac:dyDescent="0.3">
      <c r="C65" t="s">
        <v>3098</v>
      </c>
      <c r="D65" t="s">
        <v>169</v>
      </c>
      <c r="E65">
        <v>1720000</v>
      </c>
      <c r="F65" s="10">
        <v>44209</v>
      </c>
      <c r="G65" t="s">
        <v>166</v>
      </c>
      <c r="H65">
        <v>28196</v>
      </c>
      <c r="I65">
        <v>2</v>
      </c>
      <c r="J65" t="s">
        <v>715</v>
      </c>
      <c r="K65">
        <v>61</v>
      </c>
      <c r="L65">
        <v>1938</v>
      </c>
    </row>
    <row r="66" spans="3:12" hidden="1" x14ac:dyDescent="0.3">
      <c r="C66" t="s">
        <v>742</v>
      </c>
      <c r="D66" t="s">
        <v>165</v>
      </c>
      <c r="E66">
        <v>3500000</v>
      </c>
      <c r="F66" s="10">
        <v>44209</v>
      </c>
      <c r="G66" t="s">
        <v>166</v>
      </c>
      <c r="H66">
        <v>24822</v>
      </c>
      <c r="I66">
        <v>5</v>
      </c>
      <c r="J66" t="s">
        <v>167</v>
      </c>
      <c r="K66">
        <v>141</v>
      </c>
      <c r="L66">
        <v>0</v>
      </c>
    </row>
    <row r="67" spans="3:12" hidden="1" x14ac:dyDescent="0.3">
      <c r="C67" t="s">
        <v>3099</v>
      </c>
      <c r="D67" t="s">
        <v>169</v>
      </c>
      <c r="E67">
        <v>6905000</v>
      </c>
      <c r="F67" s="10">
        <v>44209</v>
      </c>
      <c r="G67" t="s">
        <v>166</v>
      </c>
      <c r="H67">
        <v>69050</v>
      </c>
      <c r="I67">
        <v>5</v>
      </c>
      <c r="J67" t="s">
        <v>170</v>
      </c>
      <c r="K67">
        <v>100</v>
      </c>
      <c r="L67">
        <v>1944</v>
      </c>
    </row>
    <row r="68" spans="3:12" hidden="1" x14ac:dyDescent="0.3">
      <c r="C68" t="s">
        <v>716</v>
      </c>
      <c r="D68" t="s">
        <v>717</v>
      </c>
      <c r="E68">
        <v>3100000</v>
      </c>
      <c r="F68" s="10">
        <v>44210</v>
      </c>
      <c r="G68" t="s">
        <v>166</v>
      </c>
      <c r="H68">
        <v>30693</v>
      </c>
      <c r="I68">
        <v>3</v>
      </c>
      <c r="J68" t="s">
        <v>715</v>
      </c>
      <c r="K68">
        <v>101</v>
      </c>
      <c r="L68">
        <v>1935</v>
      </c>
    </row>
    <row r="69" spans="3:12" hidden="1" x14ac:dyDescent="0.3">
      <c r="C69" t="s">
        <v>752</v>
      </c>
      <c r="D69" t="s">
        <v>717</v>
      </c>
      <c r="E69">
        <v>470000</v>
      </c>
      <c r="F69" s="10">
        <v>44210</v>
      </c>
      <c r="G69" t="s">
        <v>174</v>
      </c>
      <c r="H69">
        <v>7704</v>
      </c>
      <c r="I69">
        <v>2</v>
      </c>
      <c r="J69" t="s">
        <v>715</v>
      </c>
      <c r="K69">
        <v>61</v>
      </c>
      <c r="L69">
        <v>1948</v>
      </c>
    </row>
    <row r="70" spans="3:12" hidden="1" x14ac:dyDescent="0.3">
      <c r="C70" t="s">
        <v>754</v>
      </c>
      <c r="D70" t="s">
        <v>165</v>
      </c>
      <c r="E70">
        <v>9300000</v>
      </c>
      <c r="F70" s="10">
        <v>44210</v>
      </c>
      <c r="G70" t="s">
        <v>166</v>
      </c>
      <c r="H70">
        <v>56707</v>
      </c>
      <c r="I70">
        <v>6</v>
      </c>
      <c r="J70" t="s">
        <v>167</v>
      </c>
      <c r="K70">
        <v>164</v>
      </c>
      <c r="L70">
        <v>1959</v>
      </c>
    </row>
    <row r="71" spans="3:12" hidden="1" x14ac:dyDescent="0.3">
      <c r="C71" t="s">
        <v>3091</v>
      </c>
      <c r="D71" t="s">
        <v>703</v>
      </c>
      <c r="E71">
        <v>2595000</v>
      </c>
      <c r="F71" s="10">
        <v>44210</v>
      </c>
      <c r="G71" t="s">
        <v>166</v>
      </c>
      <c r="H71">
        <v>39318</v>
      </c>
      <c r="I71">
        <v>2</v>
      </c>
      <c r="J71" t="s">
        <v>715</v>
      </c>
      <c r="K71">
        <v>66</v>
      </c>
      <c r="L71">
        <v>1936</v>
      </c>
    </row>
    <row r="72" spans="3:12" hidden="1" x14ac:dyDescent="0.3">
      <c r="C72" t="s">
        <v>3092</v>
      </c>
      <c r="D72" t="s">
        <v>165</v>
      </c>
      <c r="E72">
        <v>21000000</v>
      </c>
      <c r="F72" s="10">
        <v>44210</v>
      </c>
      <c r="G72" t="s">
        <v>166</v>
      </c>
      <c r="H72">
        <v>84677</v>
      </c>
      <c r="I72">
        <v>8</v>
      </c>
      <c r="J72" t="s">
        <v>167</v>
      </c>
      <c r="K72">
        <v>248</v>
      </c>
      <c r="L72">
        <v>1919</v>
      </c>
    </row>
    <row r="73" spans="3:12" hidden="1" x14ac:dyDescent="0.3">
      <c r="C73" t="s">
        <v>3093</v>
      </c>
      <c r="D73" t="s">
        <v>703</v>
      </c>
      <c r="E73">
        <v>5700000</v>
      </c>
      <c r="F73" s="10">
        <v>44210</v>
      </c>
      <c r="G73" t="s">
        <v>166</v>
      </c>
      <c r="H73">
        <v>66279</v>
      </c>
      <c r="I73">
        <v>3</v>
      </c>
      <c r="J73" t="s">
        <v>715</v>
      </c>
      <c r="K73">
        <v>86</v>
      </c>
      <c r="L73">
        <v>1978</v>
      </c>
    </row>
    <row r="74" spans="3:12" hidden="1" x14ac:dyDescent="0.3">
      <c r="C74" t="s">
        <v>1136</v>
      </c>
      <c r="D74" t="s">
        <v>165</v>
      </c>
      <c r="E74">
        <v>5900000</v>
      </c>
      <c r="F74" s="10">
        <v>44210</v>
      </c>
      <c r="G74" t="s">
        <v>166</v>
      </c>
      <c r="H74">
        <v>39864</v>
      </c>
      <c r="I74">
        <v>6</v>
      </c>
      <c r="J74" t="s">
        <v>167</v>
      </c>
      <c r="K74">
        <v>148</v>
      </c>
      <c r="L74">
        <v>1937</v>
      </c>
    </row>
    <row r="75" spans="3:12" hidden="1" x14ac:dyDescent="0.3">
      <c r="C75" t="s">
        <v>3094</v>
      </c>
      <c r="D75" t="s">
        <v>703</v>
      </c>
      <c r="E75">
        <v>2200000</v>
      </c>
      <c r="F75" s="10">
        <v>44210</v>
      </c>
      <c r="G75" t="s">
        <v>166</v>
      </c>
      <c r="H75">
        <v>42307</v>
      </c>
      <c r="I75">
        <v>2</v>
      </c>
      <c r="J75" t="s">
        <v>715</v>
      </c>
      <c r="K75">
        <v>52</v>
      </c>
      <c r="L75">
        <v>1959</v>
      </c>
    </row>
    <row r="76" spans="3:12" hidden="1" x14ac:dyDescent="0.3">
      <c r="C76" t="s">
        <v>3095</v>
      </c>
      <c r="D76" t="s">
        <v>165</v>
      </c>
      <c r="E76">
        <v>12295000</v>
      </c>
      <c r="F76" s="10">
        <v>44210</v>
      </c>
      <c r="G76" t="s">
        <v>166</v>
      </c>
      <c r="H76">
        <v>35432</v>
      </c>
      <c r="I76">
        <v>5</v>
      </c>
      <c r="J76" t="s">
        <v>167</v>
      </c>
      <c r="K76">
        <v>347</v>
      </c>
      <c r="L76">
        <v>1930</v>
      </c>
    </row>
    <row r="77" spans="3:12" hidden="1" x14ac:dyDescent="0.3">
      <c r="C77" t="s">
        <v>3084</v>
      </c>
      <c r="D77" t="s">
        <v>703</v>
      </c>
      <c r="E77">
        <v>13800000</v>
      </c>
      <c r="F77" s="10">
        <v>44212</v>
      </c>
      <c r="G77" t="s">
        <v>166</v>
      </c>
      <c r="H77">
        <v>50181</v>
      </c>
      <c r="I77">
        <v>7</v>
      </c>
      <c r="J77" t="s">
        <v>167</v>
      </c>
      <c r="K77">
        <v>275</v>
      </c>
      <c r="L77">
        <v>1901</v>
      </c>
    </row>
    <row r="78" spans="3:12" hidden="1" x14ac:dyDescent="0.3">
      <c r="C78" t="s">
        <v>3085</v>
      </c>
      <c r="D78" t="s">
        <v>165</v>
      </c>
      <c r="E78">
        <v>9800000</v>
      </c>
      <c r="F78" s="10">
        <v>44212</v>
      </c>
      <c r="G78" t="s">
        <v>166</v>
      </c>
      <c r="H78">
        <v>35000</v>
      </c>
      <c r="I78">
        <v>10</v>
      </c>
      <c r="J78" t="s">
        <v>167</v>
      </c>
      <c r="K78">
        <v>280</v>
      </c>
      <c r="L78">
        <v>1935</v>
      </c>
    </row>
    <row r="79" spans="3:12" hidden="1" x14ac:dyDescent="0.3">
      <c r="C79" t="s">
        <v>3086</v>
      </c>
      <c r="D79" t="s">
        <v>703</v>
      </c>
      <c r="E79">
        <v>6750000</v>
      </c>
      <c r="F79" s="10">
        <v>44212</v>
      </c>
      <c r="G79" t="s">
        <v>166</v>
      </c>
      <c r="H79">
        <v>54435</v>
      </c>
      <c r="I79">
        <v>3</v>
      </c>
      <c r="J79" t="s">
        <v>715</v>
      </c>
      <c r="K79">
        <v>124</v>
      </c>
      <c r="L79">
        <v>1880</v>
      </c>
    </row>
    <row r="80" spans="3:12" hidden="1" x14ac:dyDescent="0.3">
      <c r="C80" t="s">
        <v>3087</v>
      </c>
      <c r="D80" t="s">
        <v>165</v>
      </c>
      <c r="E80">
        <v>9150000</v>
      </c>
      <c r="F80" s="10">
        <v>44212</v>
      </c>
      <c r="G80" t="s">
        <v>166</v>
      </c>
      <c r="H80">
        <v>40308</v>
      </c>
      <c r="I80">
        <v>11</v>
      </c>
      <c r="J80" t="s">
        <v>167</v>
      </c>
      <c r="K80">
        <v>227</v>
      </c>
      <c r="L80">
        <v>1927</v>
      </c>
    </row>
    <row r="81" spans="3:12" hidden="1" x14ac:dyDescent="0.3">
      <c r="C81" t="s">
        <v>3088</v>
      </c>
      <c r="D81" t="s">
        <v>703</v>
      </c>
      <c r="E81">
        <v>13000000</v>
      </c>
      <c r="F81" s="10">
        <v>44212</v>
      </c>
      <c r="G81" t="s">
        <v>166</v>
      </c>
      <c r="H81">
        <v>73033</v>
      </c>
      <c r="I81">
        <v>6</v>
      </c>
      <c r="J81" t="s">
        <v>167</v>
      </c>
      <c r="K81">
        <v>158</v>
      </c>
      <c r="L81">
        <v>1952</v>
      </c>
    </row>
    <row r="82" spans="3:12" hidden="1" x14ac:dyDescent="0.3">
      <c r="C82" t="s">
        <v>3089</v>
      </c>
      <c r="D82" t="s">
        <v>705</v>
      </c>
      <c r="E82">
        <v>14750000</v>
      </c>
      <c r="F82" s="10">
        <v>44212</v>
      </c>
      <c r="G82" t="s">
        <v>166</v>
      </c>
      <c r="H82">
        <v>55660</v>
      </c>
      <c r="I82">
        <v>12</v>
      </c>
      <c r="J82" t="s">
        <v>170</v>
      </c>
      <c r="K82">
        <v>265</v>
      </c>
      <c r="L82">
        <v>1902</v>
      </c>
    </row>
    <row r="83" spans="3:12" hidden="1" x14ac:dyDescent="0.3">
      <c r="C83" t="s">
        <v>1085</v>
      </c>
      <c r="D83" t="s">
        <v>169</v>
      </c>
      <c r="E83">
        <v>6225000</v>
      </c>
      <c r="F83" s="10">
        <v>44212</v>
      </c>
      <c r="G83" t="s">
        <v>166</v>
      </c>
      <c r="H83">
        <v>33111</v>
      </c>
      <c r="I83">
        <v>6</v>
      </c>
      <c r="J83" t="s">
        <v>167</v>
      </c>
      <c r="K83">
        <v>188</v>
      </c>
      <c r="L83">
        <v>1936</v>
      </c>
    </row>
    <row r="84" spans="3:12" hidden="1" x14ac:dyDescent="0.3">
      <c r="C84" t="s">
        <v>3090</v>
      </c>
      <c r="D84" t="s">
        <v>705</v>
      </c>
      <c r="E84">
        <v>12500000</v>
      </c>
      <c r="F84" s="10">
        <v>44212</v>
      </c>
      <c r="G84" t="s">
        <v>166</v>
      </c>
      <c r="H84">
        <v>75301</v>
      </c>
      <c r="I84">
        <v>6</v>
      </c>
      <c r="J84" t="s">
        <v>167</v>
      </c>
      <c r="K84">
        <v>166</v>
      </c>
      <c r="L84">
        <v>1923</v>
      </c>
    </row>
    <row r="85" spans="3:12" hidden="1" x14ac:dyDescent="0.3">
      <c r="C85" t="s">
        <v>3072</v>
      </c>
      <c r="D85" t="s">
        <v>703</v>
      </c>
      <c r="E85">
        <v>1950000</v>
      </c>
      <c r="F85" s="10">
        <v>44213</v>
      </c>
      <c r="G85" t="s">
        <v>166</v>
      </c>
      <c r="H85">
        <v>39000</v>
      </c>
      <c r="I85">
        <v>2</v>
      </c>
      <c r="J85" t="s">
        <v>715</v>
      </c>
      <c r="K85">
        <v>50</v>
      </c>
      <c r="L85">
        <v>1957</v>
      </c>
    </row>
    <row r="86" spans="3:12" hidden="1" x14ac:dyDescent="0.3">
      <c r="C86" t="s">
        <v>3073</v>
      </c>
      <c r="D86" t="s">
        <v>703</v>
      </c>
      <c r="E86">
        <v>7925000</v>
      </c>
      <c r="F86" s="10">
        <v>44213</v>
      </c>
      <c r="G86" t="s">
        <v>166</v>
      </c>
      <c r="H86">
        <v>89044</v>
      </c>
      <c r="I86">
        <v>3</v>
      </c>
      <c r="J86" t="s">
        <v>167</v>
      </c>
      <c r="K86">
        <v>89</v>
      </c>
      <c r="L86">
        <v>1934</v>
      </c>
    </row>
    <row r="87" spans="3:12" hidden="1" x14ac:dyDescent="0.3">
      <c r="C87" t="s">
        <v>3074</v>
      </c>
      <c r="D87" t="s">
        <v>165</v>
      </c>
      <c r="E87">
        <v>5295000</v>
      </c>
      <c r="F87" s="10">
        <v>44213</v>
      </c>
      <c r="G87" t="s">
        <v>166</v>
      </c>
      <c r="H87">
        <v>38933</v>
      </c>
      <c r="I87">
        <v>5</v>
      </c>
      <c r="J87" t="s">
        <v>715</v>
      </c>
      <c r="K87">
        <v>136</v>
      </c>
      <c r="L87">
        <v>1919</v>
      </c>
    </row>
    <row r="88" spans="3:12" hidden="1" x14ac:dyDescent="0.3">
      <c r="C88" t="s">
        <v>3075</v>
      </c>
      <c r="D88" t="s">
        <v>705</v>
      </c>
      <c r="E88">
        <v>5100000</v>
      </c>
      <c r="F88" s="10">
        <v>44213</v>
      </c>
      <c r="G88" t="s">
        <v>166</v>
      </c>
      <c r="H88">
        <v>61445</v>
      </c>
      <c r="I88">
        <v>4</v>
      </c>
      <c r="J88" t="s">
        <v>170</v>
      </c>
      <c r="K88">
        <v>83</v>
      </c>
      <c r="L88">
        <v>1897</v>
      </c>
    </row>
    <row r="89" spans="3:12" hidden="1" x14ac:dyDescent="0.3">
      <c r="C89" t="s">
        <v>3076</v>
      </c>
      <c r="D89" t="s">
        <v>169</v>
      </c>
      <c r="E89">
        <v>6700000</v>
      </c>
      <c r="F89" s="10">
        <v>44213</v>
      </c>
      <c r="G89" t="s">
        <v>166</v>
      </c>
      <c r="H89">
        <v>43790</v>
      </c>
      <c r="I89">
        <v>5</v>
      </c>
      <c r="J89" t="s">
        <v>715</v>
      </c>
      <c r="K89">
        <v>153</v>
      </c>
      <c r="L89">
        <v>1901</v>
      </c>
    </row>
    <row r="90" spans="3:12" hidden="1" x14ac:dyDescent="0.3">
      <c r="C90" t="s">
        <v>3077</v>
      </c>
      <c r="D90" t="s">
        <v>169</v>
      </c>
      <c r="E90">
        <v>6700000</v>
      </c>
      <c r="F90" s="10">
        <v>44213</v>
      </c>
      <c r="G90" t="s">
        <v>166</v>
      </c>
      <c r="H90">
        <v>31018</v>
      </c>
      <c r="I90">
        <v>7</v>
      </c>
      <c r="J90" t="s">
        <v>715</v>
      </c>
      <c r="K90">
        <v>216</v>
      </c>
      <c r="L90">
        <v>1901</v>
      </c>
    </row>
    <row r="91" spans="3:12" hidden="1" x14ac:dyDescent="0.3">
      <c r="C91" t="s">
        <v>3078</v>
      </c>
      <c r="D91" t="s">
        <v>703</v>
      </c>
      <c r="E91">
        <v>3325000</v>
      </c>
      <c r="F91" s="10">
        <v>44213</v>
      </c>
      <c r="G91" t="s">
        <v>166</v>
      </c>
      <c r="H91">
        <v>49626</v>
      </c>
      <c r="I91">
        <v>3</v>
      </c>
      <c r="J91" t="s">
        <v>715</v>
      </c>
      <c r="K91">
        <v>67</v>
      </c>
      <c r="L91">
        <v>1935</v>
      </c>
    </row>
    <row r="92" spans="3:12" hidden="1" x14ac:dyDescent="0.3">
      <c r="C92" t="s">
        <v>3079</v>
      </c>
      <c r="D92" t="s">
        <v>169</v>
      </c>
      <c r="E92">
        <v>1720000</v>
      </c>
      <c r="F92" s="10">
        <v>44213</v>
      </c>
      <c r="G92" t="s">
        <v>166</v>
      </c>
      <c r="H92">
        <v>29152</v>
      </c>
      <c r="I92">
        <v>3</v>
      </c>
      <c r="J92" t="s">
        <v>715</v>
      </c>
      <c r="K92">
        <v>59</v>
      </c>
      <c r="L92">
        <v>1936</v>
      </c>
    </row>
    <row r="93" spans="3:12" hidden="1" x14ac:dyDescent="0.3">
      <c r="C93" t="s">
        <v>3080</v>
      </c>
      <c r="D93" t="s">
        <v>717</v>
      </c>
      <c r="E93">
        <v>9050000</v>
      </c>
      <c r="F93" s="10">
        <v>44213</v>
      </c>
      <c r="G93" t="s">
        <v>166</v>
      </c>
      <c r="H93">
        <v>49184</v>
      </c>
      <c r="I93">
        <v>6</v>
      </c>
      <c r="J93" t="s">
        <v>167</v>
      </c>
      <c r="K93">
        <v>184</v>
      </c>
      <c r="L93">
        <v>1927</v>
      </c>
    </row>
    <row r="94" spans="3:12" hidden="1" x14ac:dyDescent="0.3">
      <c r="C94" t="s">
        <v>3081</v>
      </c>
      <c r="D94" t="s">
        <v>705</v>
      </c>
      <c r="E94">
        <v>10775000</v>
      </c>
      <c r="F94" s="10">
        <v>44213</v>
      </c>
      <c r="G94" t="s">
        <v>166</v>
      </c>
      <c r="H94">
        <v>44524</v>
      </c>
      <c r="I94">
        <v>8</v>
      </c>
      <c r="J94" t="s">
        <v>167</v>
      </c>
      <c r="K94">
        <v>203</v>
      </c>
      <c r="L94">
        <v>1922</v>
      </c>
    </row>
    <row r="95" spans="3:12" hidden="1" x14ac:dyDescent="0.3">
      <c r="C95" t="s">
        <v>3082</v>
      </c>
      <c r="D95" t="s">
        <v>703</v>
      </c>
      <c r="E95">
        <v>3325000</v>
      </c>
      <c r="F95" s="10">
        <v>44213</v>
      </c>
      <c r="G95" t="s">
        <v>166</v>
      </c>
      <c r="H95">
        <v>255769</v>
      </c>
      <c r="I95">
        <v>1</v>
      </c>
      <c r="J95" t="s">
        <v>715</v>
      </c>
      <c r="K95">
        <v>13</v>
      </c>
      <c r="L95">
        <v>1935</v>
      </c>
    </row>
    <row r="96" spans="3:12" hidden="1" x14ac:dyDescent="0.3">
      <c r="C96" t="s">
        <v>1142</v>
      </c>
      <c r="D96" t="s">
        <v>165</v>
      </c>
      <c r="E96">
        <v>5500000</v>
      </c>
      <c r="F96" s="10">
        <v>44213</v>
      </c>
      <c r="G96" t="s">
        <v>166</v>
      </c>
      <c r="H96">
        <v>22267</v>
      </c>
      <c r="I96">
        <v>8</v>
      </c>
      <c r="J96" t="s">
        <v>167</v>
      </c>
      <c r="K96">
        <v>247</v>
      </c>
      <c r="L96">
        <v>1933</v>
      </c>
    </row>
    <row r="97" spans="3:12" hidden="1" x14ac:dyDescent="0.3">
      <c r="C97" t="s">
        <v>3083</v>
      </c>
      <c r="D97" t="s">
        <v>703</v>
      </c>
      <c r="E97">
        <v>8495000</v>
      </c>
      <c r="F97" s="10">
        <v>44213</v>
      </c>
      <c r="G97" t="s">
        <v>166</v>
      </c>
      <c r="H97">
        <v>51484</v>
      </c>
      <c r="I97">
        <v>5</v>
      </c>
      <c r="J97" t="s">
        <v>715</v>
      </c>
      <c r="K97">
        <v>165</v>
      </c>
      <c r="L97">
        <v>1894</v>
      </c>
    </row>
    <row r="98" spans="3:12" hidden="1" x14ac:dyDescent="0.3">
      <c r="C98" t="s">
        <v>3063</v>
      </c>
      <c r="D98" t="s">
        <v>169</v>
      </c>
      <c r="E98">
        <v>1922500</v>
      </c>
      <c r="F98" s="10">
        <v>44214</v>
      </c>
      <c r="G98" t="s">
        <v>166</v>
      </c>
      <c r="H98">
        <v>36971</v>
      </c>
      <c r="I98">
        <v>2</v>
      </c>
      <c r="J98" t="s">
        <v>715</v>
      </c>
      <c r="K98">
        <v>52</v>
      </c>
      <c r="L98">
        <v>1938</v>
      </c>
    </row>
    <row r="99" spans="3:12" hidden="1" x14ac:dyDescent="0.3">
      <c r="C99" t="s">
        <v>3064</v>
      </c>
      <c r="D99" t="s">
        <v>703</v>
      </c>
      <c r="E99">
        <v>3645000</v>
      </c>
      <c r="F99" s="10">
        <v>44214</v>
      </c>
      <c r="G99" t="s">
        <v>166</v>
      </c>
      <c r="H99">
        <v>40054</v>
      </c>
      <c r="I99">
        <v>5</v>
      </c>
      <c r="J99" t="s">
        <v>715</v>
      </c>
      <c r="K99">
        <v>91</v>
      </c>
      <c r="L99">
        <v>1939</v>
      </c>
    </row>
    <row r="100" spans="3:12" hidden="1" x14ac:dyDescent="0.3">
      <c r="C100" t="s">
        <v>3065</v>
      </c>
      <c r="D100" t="s">
        <v>165</v>
      </c>
      <c r="E100">
        <v>7850000</v>
      </c>
      <c r="F100" s="10">
        <v>44214</v>
      </c>
      <c r="G100" t="s">
        <v>166</v>
      </c>
      <c r="H100">
        <v>50000</v>
      </c>
      <c r="I100">
        <v>6</v>
      </c>
      <c r="J100" t="s">
        <v>715</v>
      </c>
      <c r="K100">
        <v>157</v>
      </c>
      <c r="L100">
        <v>1933</v>
      </c>
    </row>
    <row r="101" spans="3:12" hidden="1" x14ac:dyDescent="0.3">
      <c r="C101" t="s">
        <v>3066</v>
      </c>
      <c r="D101" t="s">
        <v>705</v>
      </c>
      <c r="E101">
        <v>13700000</v>
      </c>
      <c r="F101" s="10">
        <v>44214</v>
      </c>
      <c r="G101" t="s">
        <v>166</v>
      </c>
      <c r="H101">
        <v>77840</v>
      </c>
      <c r="I101">
        <v>4</v>
      </c>
      <c r="J101" t="s">
        <v>167</v>
      </c>
      <c r="K101">
        <v>176</v>
      </c>
      <c r="L101">
        <v>1961</v>
      </c>
    </row>
    <row r="102" spans="3:12" hidden="1" x14ac:dyDescent="0.3">
      <c r="C102" t="s">
        <v>3067</v>
      </c>
      <c r="D102" t="s">
        <v>703</v>
      </c>
      <c r="E102">
        <v>2425000</v>
      </c>
      <c r="F102" s="10">
        <v>44214</v>
      </c>
      <c r="G102" t="s">
        <v>166</v>
      </c>
      <c r="H102">
        <v>41101</v>
      </c>
      <c r="I102">
        <v>2</v>
      </c>
      <c r="J102" t="s">
        <v>715</v>
      </c>
      <c r="K102">
        <v>59</v>
      </c>
      <c r="L102">
        <v>1961</v>
      </c>
    </row>
    <row r="103" spans="3:12" hidden="1" x14ac:dyDescent="0.3">
      <c r="C103" t="s">
        <v>1098</v>
      </c>
      <c r="D103" t="s">
        <v>169</v>
      </c>
      <c r="E103">
        <v>4600000</v>
      </c>
      <c r="F103" s="10">
        <v>44214</v>
      </c>
      <c r="G103" t="s">
        <v>166</v>
      </c>
      <c r="H103">
        <v>52272</v>
      </c>
      <c r="I103">
        <v>3</v>
      </c>
      <c r="J103" t="s">
        <v>170</v>
      </c>
      <c r="K103">
        <v>88</v>
      </c>
      <c r="L103">
        <v>1943</v>
      </c>
    </row>
    <row r="104" spans="3:12" hidden="1" x14ac:dyDescent="0.3">
      <c r="C104" t="s">
        <v>3068</v>
      </c>
      <c r="D104" t="s">
        <v>703</v>
      </c>
      <c r="E104">
        <v>11200000</v>
      </c>
      <c r="F104" s="10">
        <v>44214</v>
      </c>
      <c r="G104" t="s">
        <v>166</v>
      </c>
      <c r="H104">
        <v>100000</v>
      </c>
      <c r="I104">
        <v>3</v>
      </c>
      <c r="J104" t="s">
        <v>715</v>
      </c>
      <c r="K104">
        <v>112</v>
      </c>
      <c r="L104">
        <v>1917</v>
      </c>
    </row>
    <row r="105" spans="3:12" hidden="1" x14ac:dyDescent="0.3">
      <c r="C105" t="s">
        <v>3069</v>
      </c>
      <c r="D105" t="s">
        <v>703</v>
      </c>
      <c r="E105">
        <v>14850000</v>
      </c>
      <c r="F105" s="10">
        <v>44214</v>
      </c>
      <c r="G105" t="s">
        <v>166</v>
      </c>
      <c r="H105">
        <v>57558</v>
      </c>
      <c r="I105">
        <v>10</v>
      </c>
      <c r="J105" t="s">
        <v>167</v>
      </c>
      <c r="K105">
        <v>258</v>
      </c>
      <c r="L105">
        <v>1915</v>
      </c>
    </row>
    <row r="106" spans="3:12" hidden="1" x14ac:dyDescent="0.3">
      <c r="C106" t="s">
        <v>3070</v>
      </c>
      <c r="D106" t="s">
        <v>703</v>
      </c>
      <c r="E106">
        <v>11200000</v>
      </c>
      <c r="F106" s="10">
        <v>44214</v>
      </c>
      <c r="G106" t="s">
        <v>166</v>
      </c>
      <c r="H106">
        <v>49557</v>
      </c>
      <c r="I106">
        <v>7</v>
      </c>
      <c r="J106" t="s">
        <v>715</v>
      </c>
      <c r="K106">
        <v>123</v>
      </c>
      <c r="L106">
        <v>1917</v>
      </c>
    </row>
    <row r="107" spans="3:12" hidden="1" x14ac:dyDescent="0.3">
      <c r="C107" t="s">
        <v>3071</v>
      </c>
      <c r="D107" t="s">
        <v>703</v>
      </c>
      <c r="E107">
        <v>11200000</v>
      </c>
      <c r="F107" s="10">
        <v>44214</v>
      </c>
      <c r="G107" t="s">
        <v>166</v>
      </c>
      <c r="H107">
        <v>98245</v>
      </c>
      <c r="I107">
        <v>4</v>
      </c>
      <c r="J107" t="s">
        <v>715</v>
      </c>
      <c r="K107">
        <v>114</v>
      </c>
      <c r="L107">
        <v>1917</v>
      </c>
    </row>
    <row r="108" spans="3:12" hidden="1" x14ac:dyDescent="0.3">
      <c r="C108" t="s">
        <v>3061</v>
      </c>
      <c r="D108" t="s">
        <v>169</v>
      </c>
      <c r="E108">
        <v>506375</v>
      </c>
      <c r="F108" s="10">
        <v>44215</v>
      </c>
      <c r="G108" t="s">
        <v>166</v>
      </c>
      <c r="H108">
        <v>9928</v>
      </c>
      <c r="I108">
        <v>2</v>
      </c>
      <c r="J108" t="s">
        <v>715</v>
      </c>
      <c r="K108">
        <v>51</v>
      </c>
      <c r="L108">
        <v>1958</v>
      </c>
    </row>
    <row r="109" spans="3:12" hidden="1" x14ac:dyDescent="0.3">
      <c r="C109" t="s">
        <v>822</v>
      </c>
      <c r="D109" t="s">
        <v>703</v>
      </c>
      <c r="E109">
        <v>14500000</v>
      </c>
      <c r="F109" s="10">
        <v>44215</v>
      </c>
      <c r="G109" t="s">
        <v>166</v>
      </c>
      <c r="H109">
        <v>67757</v>
      </c>
      <c r="I109">
        <v>6</v>
      </c>
      <c r="J109" t="s">
        <v>167</v>
      </c>
      <c r="K109">
        <v>214</v>
      </c>
      <c r="L109">
        <v>1913</v>
      </c>
    </row>
    <row r="110" spans="3:12" hidden="1" x14ac:dyDescent="0.3">
      <c r="C110" t="s">
        <v>3062</v>
      </c>
      <c r="D110" t="s">
        <v>717</v>
      </c>
      <c r="E110">
        <v>1835000</v>
      </c>
      <c r="F110" s="10">
        <v>44215</v>
      </c>
      <c r="G110" t="s">
        <v>174</v>
      </c>
      <c r="H110">
        <v>31637</v>
      </c>
      <c r="I110">
        <v>2</v>
      </c>
      <c r="J110" t="s">
        <v>715</v>
      </c>
      <c r="K110">
        <v>58</v>
      </c>
      <c r="L110">
        <v>1938</v>
      </c>
    </row>
    <row r="111" spans="3:12" hidden="1" x14ac:dyDescent="0.3">
      <c r="C111" t="s">
        <v>3054</v>
      </c>
      <c r="D111" t="s">
        <v>169</v>
      </c>
      <c r="E111">
        <v>1925000</v>
      </c>
      <c r="F111" s="10">
        <v>44216</v>
      </c>
      <c r="G111" t="s">
        <v>166</v>
      </c>
      <c r="H111">
        <v>27500</v>
      </c>
      <c r="I111">
        <v>3</v>
      </c>
      <c r="J111" t="s">
        <v>715</v>
      </c>
      <c r="K111">
        <v>70</v>
      </c>
      <c r="L111">
        <v>1938</v>
      </c>
    </row>
    <row r="112" spans="3:12" hidden="1" x14ac:dyDescent="0.3">
      <c r="C112" t="s">
        <v>3055</v>
      </c>
      <c r="D112" t="s">
        <v>169</v>
      </c>
      <c r="E112">
        <v>6650000</v>
      </c>
      <c r="F112" s="10">
        <v>44216</v>
      </c>
      <c r="G112" t="s">
        <v>166</v>
      </c>
      <c r="H112">
        <v>61574</v>
      </c>
      <c r="I112">
        <v>5</v>
      </c>
      <c r="J112" t="s">
        <v>167</v>
      </c>
      <c r="K112">
        <v>108</v>
      </c>
      <c r="L112">
        <v>1933</v>
      </c>
    </row>
    <row r="113" spans="3:12" hidden="1" x14ac:dyDescent="0.3">
      <c r="C113" t="s">
        <v>3056</v>
      </c>
      <c r="D113" t="s">
        <v>165</v>
      </c>
      <c r="E113">
        <v>5100000</v>
      </c>
      <c r="F113" s="10">
        <v>44216</v>
      </c>
      <c r="G113" t="s">
        <v>166</v>
      </c>
      <c r="H113">
        <v>48571</v>
      </c>
      <c r="I113">
        <v>2</v>
      </c>
      <c r="J113" t="s">
        <v>715</v>
      </c>
      <c r="K113">
        <v>105</v>
      </c>
      <c r="L113">
        <v>1899</v>
      </c>
    </row>
    <row r="114" spans="3:12" hidden="1" x14ac:dyDescent="0.3">
      <c r="C114" t="s">
        <v>3057</v>
      </c>
      <c r="D114" t="s">
        <v>165</v>
      </c>
      <c r="E114">
        <v>8375000</v>
      </c>
      <c r="F114" s="10">
        <v>44216</v>
      </c>
      <c r="G114" t="s">
        <v>166</v>
      </c>
      <c r="H114">
        <v>55098</v>
      </c>
      <c r="I114">
        <v>6</v>
      </c>
      <c r="J114" t="s">
        <v>167</v>
      </c>
      <c r="K114">
        <v>152</v>
      </c>
      <c r="L114">
        <v>1938</v>
      </c>
    </row>
    <row r="115" spans="3:12" hidden="1" x14ac:dyDescent="0.3">
      <c r="C115" t="s">
        <v>3058</v>
      </c>
      <c r="D115" t="s">
        <v>703</v>
      </c>
      <c r="E115">
        <v>6900000</v>
      </c>
      <c r="F115" s="10">
        <v>44216</v>
      </c>
      <c r="G115" t="s">
        <v>166</v>
      </c>
      <c r="H115">
        <v>58974</v>
      </c>
      <c r="I115">
        <v>5</v>
      </c>
      <c r="J115" t="s">
        <v>715</v>
      </c>
      <c r="K115">
        <v>117</v>
      </c>
      <c r="L115">
        <v>1898</v>
      </c>
    </row>
    <row r="116" spans="3:12" hidden="1" x14ac:dyDescent="0.3">
      <c r="C116" t="s">
        <v>3059</v>
      </c>
      <c r="D116" t="s">
        <v>703</v>
      </c>
      <c r="E116">
        <v>6900000</v>
      </c>
      <c r="F116" s="10">
        <v>44216</v>
      </c>
      <c r="G116" t="s">
        <v>166</v>
      </c>
      <c r="H116">
        <v>65714</v>
      </c>
      <c r="I116">
        <v>4</v>
      </c>
      <c r="J116" t="s">
        <v>715</v>
      </c>
      <c r="K116">
        <v>105</v>
      </c>
      <c r="L116">
        <v>1898</v>
      </c>
    </row>
    <row r="117" spans="3:12" hidden="1" x14ac:dyDescent="0.3">
      <c r="C117" t="s">
        <v>3060</v>
      </c>
      <c r="D117" t="s">
        <v>169</v>
      </c>
      <c r="E117">
        <v>2905000</v>
      </c>
      <c r="F117" s="10">
        <v>44216</v>
      </c>
      <c r="G117" t="s">
        <v>166</v>
      </c>
      <c r="H117">
        <v>41500</v>
      </c>
      <c r="I117">
        <v>3</v>
      </c>
      <c r="J117" t="s">
        <v>715</v>
      </c>
      <c r="K117">
        <v>70</v>
      </c>
      <c r="L117">
        <v>1972</v>
      </c>
    </row>
    <row r="118" spans="3:12" hidden="1" x14ac:dyDescent="0.3">
      <c r="C118" t="s">
        <v>3046</v>
      </c>
      <c r="D118" t="s">
        <v>703</v>
      </c>
      <c r="E118">
        <v>2320000</v>
      </c>
      <c r="F118" s="10">
        <v>44217</v>
      </c>
      <c r="G118" t="s">
        <v>166</v>
      </c>
      <c r="H118">
        <v>38666</v>
      </c>
      <c r="I118">
        <v>2</v>
      </c>
      <c r="J118" t="s">
        <v>715</v>
      </c>
      <c r="K118">
        <v>60</v>
      </c>
      <c r="L118">
        <v>1958</v>
      </c>
    </row>
    <row r="119" spans="3:12" hidden="1" x14ac:dyDescent="0.3">
      <c r="C119" t="s">
        <v>3047</v>
      </c>
      <c r="D119" t="s">
        <v>165</v>
      </c>
      <c r="E119">
        <v>5350000</v>
      </c>
      <c r="F119" s="10">
        <v>44217</v>
      </c>
      <c r="G119" t="s">
        <v>166</v>
      </c>
      <c r="H119">
        <v>46521</v>
      </c>
      <c r="I119">
        <v>5</v>
      </c>
      <c r="J119" t="s">
        <v>715</v>
      </c>
      <c r="K119">
        <v>115</v>
      </c>
      <c r="L119">
        <v>1933</v>
      </c>
    </row>
    <row r="120" spans="3:12" hidden="1" x14ac:dyDescent="0.3">
      <c r="C120" t="s">
        <v>3048</v>
      </c>
      <c r="D120" t="s">
        <v>703</v>
      </c>
      <c r="E120">
        <v>7725000</v>
      </c>
      <c r="F120" s="10">
        <v>44217</v>
      </c>
      <c r="G120" t="s">
        <v>166</v>
      </c>
      <c r="H120">
        <v>55575</v>
      </c>
      <c r="I120">
        <v>4</v>
      </c>
      <c r="J120" t="s">
        <v>715</v>
      </c>
      <c r="K120">
        <v>139</v>
      </c>
      <c r="L120">
        <v>1936</v>
      </c>
    </row>
    <row r="121" spans="3:12" hidden="1" x14ac:dyDescent="0.3">
      <c r="C121" t="s">
        <v>3049</v>
      </c>
      <c r="D121" t="s">
        <v>703</v>
      </c>
      <c r="E121">
        <v>6225000</v>
      </c>
      <c r="F121" s="10">
        <v>44217</v>
      </c>
      <c r="G121" t="s">
        <v>166</v>
      </c>
      <c r="H121">
        <v>44784</v>
      </c>
      <c r="I121">
        <v>4</v>
      </c>
      <c r="J121" t="s">
        <v>715</v>
      </c>
      <c r="K121">
        <v>139</v>
      </c>
      <c r="L121">
        <v>1936</v>
      </c>
    </row>
    <row r="122" spans="3:12" hidden="1" x14ac:dyDescent="0.3">
      <c r="C122" t="s">
        <v>3050</v>
      </c>
      <c r="D122" t="s">
        <v>703</v>
      </c>
      <c r="E122">
        <v>8300000</v>
      </c>
      <c r="F122" s="10">
        <v>44217</v>
      </c>
      <c r="G122" t="s">
        <v>166</v>
      </c>
      <c r="H122">
        <v>63846</v>
      </c>
      <c r="I122">
        <v>4</v>
      </c>
      <c r="J122" t="s">
        <v>167</v>
      </c>
      <c r="K122">
        <v>130</v>
      </c>
      <c r="L122">
        <v>1979</v>
      </c>
    </row>
    <row r="123" spans="3:12" hidden="1" x14ac:dyDescent="0.3">
      <c r="C123" t="s">
        <v>3051</v>
      </c>
      <c r="D123" t="s">
        <v>703</v>
      </c>
      <c r="E123">
        <v>6475000</v>
      </c>
      <c r="F123" s="10">
        <v>44217</v>
      </c>
      <c r="G123" t="s">
        <v>166</v>
      </c>
      <c r="H123">
        <v>66071</v>
      </c>
      <c r="I123">
        <v>3</v>
      </c>
      <c r="J123" t="s">
        <v>715</v>
      </c>
      <c r="K123">
        <v>98</v>
      </c>
      <c r="L123">
        <v>2003</v>
      </c>
    </row>
    <row r="124" spans="3:12" hidden="1" x14ac:dyDescent="0.3">
      <c r="C124" t="s">
        <v>1092</v>
      </c>
      <c r="D124" t="s">
        <v>169</v>
      </c>
      <c r="E124">
        <v>5600000</v>
      </c>
      <c r="F124" s="10">
        <v>44217</v>
      </c>
      <c r="G124" t="s">
        <v>166</v>
      </c>
      <c r="H124">
        <v>68292</v>
      </c>
      <c r="I124">
        <v>3</v>
      </c>
      <c r="J124" t="s">
        <v>167</v>
      </c>
      <c r="K124">
        <v>82</v>
      </c>
      <c r="L124">
        <v>1930</v>
      </c>
    </row>
    <row r="125" spans="3:12" hidden="1" x14ac:dyDescent="0.3">
      <c r="C125" t="s">
        <v>3052</v>
      </c>
      <c r="D125" t="s">
        <v>703</v>
      </c>
      <c r="E125">
        <v>2275000</v>
      </c>
      <c r="F125" s="10">
        <v>44217</v>
      </c>
      <c r="G125" t="s">
        <v>166</v>
      </c>
      <c r="H125">
        <v>36111</v>
      </c>
      <c r="I125">
        <v>2</v>
      </c>
      <c r="J125" t="s">
        <v>715</v>
      </c>
      <c r="K125">
        <v>63</v>
      </c>
      <c r="L125">
        <v>1933</v>
      </c>
    </row>
    <row r="126" spans="3:12" hidden="1" x14ac:dyDescent="0.3">
      <c r="C126" t="s">
        <v>3053</v>
      </c>
      <c r="D126" t="s">
        <v>703</v>
      </c>
      <c r="E126">
        <v>9000000</v>
      </c>
      <c r="F126" s="10">
        <v>44217</v>
      </c>
      <c r="G126" t="s">
        <v>166</v>
      </c>
      <c r="H126">
        <v>90000</v>
      </c>
      <c r="I126">
        <v>3</v>
      </c>
      <c r="J126" t="s">
        <v>167</v>
      </c>
      <c r="K126">
        <v>100</v>
      </c>
      <c r="L126">
        <v>1890</v>
      </c>
    </row>
    <row r="127" spans="3:12" hidden="1" x14ac:dyDescent="0.3">
      <c r="C127" t="s">
        <v>3045</v>
      </c>
      <c r="D127" t="s">
        <v>705</v>
      </c>
      <c r="E127">
        <v>10510000</v>
      </c>
      <c r="F127" s="10">
        <v>44218</v>
      </c>
      <c r="G127" t="s">
        <v>166</v>
      </c>
      <c r="H127">
        <v>33259</v>
      </c>
      <c r="I127">
        <v>7</v>
      </c>
      <c r="J127" t="s">
        <v>167</v>
      </c>
      <c r="K127">
        <v>316</v>
      </c>
      <c r="L127">
        <v>1934</v>
      </c>
    </row>
    <row r="128" spans="3:12" hidden="1" x14ac:dyDescent="0.3">
      <c r="C128" t="s">
        <v>1116</v>
      </c>
      <c r="D128" t="s">
        <v>169</v>
      </c>
      <c r="E128">
        <v>6350000</v>
      </c>
      <c r="F128" s="10">
        <v>44219</v>
      </c>
      <c r="G128" t="s">
        <v>166</v>
      </c>
      <c r="H128">
        <v>59345</v>
      </c>
      <c r="I128">
        <v>4</v>
      </c>
      <c r="J128" t="s">
        <v>170</v>
      </c>
      <c r="K128">
        <v>107</v>
      </c>
      <c r="L128">
        <v>1943</v>
      </c>
    </row>
    <row r="129" spans="3:12" hidden="1" x14ac:dyDescent="0.3">
      <c r="C129" t="s">
        <v>3042</v>
      </c>
      <c r="D129" t="s">
        <v>169</v>
      </c>
      <c r="E129">
        <v>1780000</v>
      </c>
      <c r="F129" s="10">
        <v>44219</v>
      </c>
      <c r="G129" t="s">
        <v>166</v>
      </c>
      <c r="H129">
        <v>32962</v>
      </c>
      <c r="I129">
        <v>2</v>
      </c>
      <c r="J129" t="s">
        <v>715</v>
      </c>
      <c r="K129">
        <v>54</v>
      </c>
      <c r="L129">
        <v>1938</v>
      </c>
    </row>
    <row r="130" spans="3:12" hidden="1" x14ac:dyDescent="0.3">
      <c r="C130" t="s">
        <v>3043</v>
      </c>
      <c r="D130" t="s">
        <v>703</v>
      </c>
      <c r="E130">
        <v>6250000</v>
      </c>
      <c r="F130" s="10">
        <v>44219</v>
      </c>
      <c r="G130" t="s">
        <v>166</v>
      </c>
      <c r="H130">
        <v>69444</v>
      </c>
      <c r="I130">
        <v>3</v>
      </c>
      <c r="J130" t="s">
        <v>715</v>
      </c>
      <c r="K130">
        <v>90</v>
      </c>
      <c r="L130">
        <v>1910</v>
      </c>
    </row>
    <row r="131" spans="3:12" hidden="1" x14ac:dyDescent="0.3">
      <c r="C131" t="s">
        <v>3044</v>
      </c>
      <c r="D131" t="s">
        <v>703</v>
      </c>
      <c r="E131">
        <v>6250000</v>
      </c>
      <c r="F131" s="10">
        <v>44219</v>
      </c>
      <c r="G131" t="s">
        <v>166</v>
      </c>
      <c r="H131">
        <v>54824</v>
      </c>
      <c r="I131">
        <v>6</v>
      </c>
      <c r="J131" t="s">
        <v>715</v>
      </c>
      <c r="K131">
        <v>114</v>
      </c>
      <c r="L131">
        <v>1910</v>
      </c>
    </row>
    <row r="132" spans="3:12" hidden="1" x14ac:dyDescent="0.3">
      <c r="C132" t="s">
        <v>3037</v>
      </c>
      <c r="D132" t="s">
        <v>703</v>
      </c>
      <c r="E132">
        <v>6000000</v>
      </c>
      <c r="F132" s="10">
        <v>44220</v>
      </c>
      <c r="G132" t="s">
        <v>166</v>
      </c>
      <c r="H132">
        <v>68965</v>
      </c>
      <c r="I132">
        <v>3</v>
      </c>
      <c r="J132" t="s">
        <v>715</v>
      </c>
      <c r="K132">
        <v>87</v>
      </c>
      <c r="L132">
        <v>1977</v>
      </c>
    </row>
    <row r="133" spans="3:12" hidden="1" x14ac:dyDescent="0.3">
      <c r="C133" t="s">
        <v>3038</v>
      </c>
      <c r="D133" t="s">
        <v>169</v>
      </c>
      <c r="E133">
        <v>1600000</v>
      </c>
      <c r="F133" s="10">
        <v>44220</v>
      </c>
      <c r="G133" t="s">
        <v>166</v>
      </c>
      <c r="H133">
        <v>31372</v>
      </c>
      <c r="I133">
        <v>2</v>
      </c>
      <c r="J133" t="s">
        <v>715</v>
      </c>
      <c r="K133">
        <v>51</v>
      </c>
      <c r="L133">
        <v>1958</v>
      </c>
    </row>
    <row r="134" spans="3:12" hidden="1" x14ac:dyDescent="0.3">
      <c r="C134" t="s">
        <v>757</v>
      </c>
      <c r="D134" t="s">
        <v>703</v>
      </c>
      <c r="E134">
        <v>6336500</v>
      </c>
      <c r="F134" s="10">
        <v>44220</v>
      </c>
      <c r="G134" t="s">
        <v>166</v>
      </c>
      <c r="H134">
        <v>30909</v>
      </c>
      <c r="I134">
        <v>6</v>
      </c>
      <c r="J134" t="s">
        <v>167</v>
      </c>
      <c r="K134">
        <v>205</v>
      </c>
      <c r="L134">
        <v>1965</v>
      </c>
    </row>
    <row r="135" spans="3:12" hidden="1" x14ac:dyDescent="0.3">
      <c r="C135" t="s">
        <v>3039</v>
      </c>
      <c r="D135" t="s">
        <v>169</v>
      </c>
      <c r="E135">
        <v>5100000</v>
      </c>
      <c r="F135" s="10">
        <v>44220</v>
      </c>
      <c r="G135" t="s">
        <v>166</v>
      </c>
      <c r="H135">
        <v>62195</v>
      </c>
      <c r="I135">
        <v>3</v>
      </c>
      <c r="J135" t="s">
        <v>167</v>
      </c>
      <c r="K135">
        <v>82</v>
      </c>
      <c r="L135">
        <v>1939</v>
      </c>
    </row>
    <row r="136" spans="3:12" hidden="1" x14ac:dyDescent="0.3">
      <c r="C136" t="s">
        <v>3040</v>
      </c>
      <c r="D136" t="s">
        <v>165</v>
      </c>
      <c r="E136">
        <v>13250000</v>
      </c>
      <c r="F136" s="10">
        <v>44220</v>
      </c>
      <c r="G136" t="s">
        <v>166</v>
      </c>
      <c r="H136">
        <v>69736</v>
      </c>
      <c r="I136">
        <v>7</v>
      </c>
      <c r="J136" t="s">
        <v>167</v>
      </c>
      <c r="K136">
        <v>190</v>
      </c>
      <c r="L136">
        <v>1924</v>
      </c>
    </row>
    <row r="137" spans="3:12" hidden="1" x14ac:dyDescent="0.3">
      <c r="C137" t="s">
        <v>3041</v>
      </c>
      <c r="D137" t="s">
        <v>717</v>
      </c>
      <c r="E137">
        <v>2350000</v>
      </c>
      <c r="F137" s="10">
        <v>44220</v>
      </c>
      <c r="G137" t="s">
        <v>166</v>
      </c>
      <c r="H137">
        <v>33571</v>
      </c>
      <c r="I137">
        <v>2</v>
      </c>
      <c r="J137" t="s">
        <v>715</v>
      </c>
      <c r="K137">
        <v>70</v>
      </c>
      <c r="L137">
        <v>1931</v>
      </c>
    </row>
    <row r="138" spans="3:12" hidden="1" x14ac:dyDescent="0.3">
      <c r="C138" t="s">
        <v>3028</v>
      </c>
      <c r="D138" t="s">
        <v>165</v>
      </c>
      <c r="E138">
        <v>15900000</v>
      </c>
      <c r="F138" s="10">
        <v>44221</v>
      </c>
      <c r="G138" t="s">
        <v>166</v>
      </c>
      <c r="H138">
        <v>83684</v>
      </c>
      <c r="I138">
        <v>7</v>
      </c>
      <c r="J138" t="s">
        <v>167</v>
      </c>
      <c r="K138">
        <v>190</v>
      </c>
      <c r="L138">
        <v>1915</v>
      </c>
    </row>
    <row r="139" spans="3:12" hidden="1" x14ac:dyDescent="0.3">
      <c r="C139" t="s">
        <v>3029</v>
      </c>
      <c r="D139" t="s">
        <v>169</v>
      </c>
      <c r="E139">
        <v>1895000</v>
      </c>
      <c r="F139" s="10">
        <v>44221</v>
      </c>
      <c r="G139" t="s">
        <v>166</v>
      </c>
      <c r="H139">
        <v>37156</v>
      </c>
      <c r="I139">
        <v>2</v>
      </c>
      <c r="J139" t="s">
        <v>715</v>
      </c>
      <c r="K139">
        <v>51</v>
      </c>
      <c r="L139">
        <v>1958</v>
      </c>
    </row>
    <row r="140" spans="3:12" hidden="1" x14ac:dyDescent="0.3">
      <c r="C140" t="s">
        <v>3030</v>
      </c>
      <c r="D140" t="s">
        <v>703</v>
      </c>
      <c r="E140">
        <v>1745000</v>
      </c>
      <c r="F140" s="10">
        <v>44221</v>
      </c>
      <c r="G140" t="s">
        <v>166</v>
      </c>
      <c r="H140">
        <v>33557</v>
      </c>
      <c r="I140">
        <v>2</v>
      </c>
      <c r="J140" t="s">
        <v>715</v>
      </c>
      <c r="K140">
        <v>52</v>
      </c>
      <c r="L140">
        <v>1959</v>
      </c>
    </row>
    <row r="141" spans="3:12" hidden="1" x14ac:dyDescent="0.3">
      <c r="C141" t="s">
        <v>1133</v>
      </c>
      <c r="D141" t="s">
        <v>165</v>
      </c>
      <c r="E141">
        <v>9950000</v>
      </c>
      <c r="F141" s="10">
        <v>44221</v>
      </c>
      <c r="G141" t="s">
        <v>166</v>
      </c>
      <c r="H141">
        <v>63782</v>
      </c>
      <c r="I141">
        <v>5</v>
      </c>
      <c r="J141" t="s">
        <v>167</v>
      </c>
      <c r="K141">
        <v>156</v>
      </c>
      <c r="L141">
        <v>1915</v>
      </c>
    </row>
    <row r="142" spans="3:12" hidden="1" x14ac:dyDescent="0.3">
      <c r="C142" t="s">
        <v>3031</v>
      </c>
      <c r="D142" t="s">
        <v>165</v>
      </c>
      <c r="E142">
        <v>2435000</v>
      </c>
      <c r="F142" s="10">
        <v>44221</v>
      </c>
      <c r="G142" t="s">
        <v>166</v>
      </c>
      <c r="H142">
        <v>38046</v>
      </c>
      <c r="I142">
        <v>2</v>
      </c>
      <c r="J142" t="s">
        <v>715</v>
      </c>
      <c r="K142">
        <v>64</v>
      </c>
      <c r="L142">
        <v>1919</v>
      </c>
    </row>
    <row r="143" spans="3:12" hidden="1" x14ac:dyDescent="0.3">
      <c r="C143" t="s">
        <v>3032</v>
      </c>
      <c r="D143" t="s">
        <v>703</v>
      </c>
      <c r="E143">
        <v>6000000</v>
      </c>
      <c r="F143" s="10">
        <v>44221</v>
      </c>
      <c r="G143" t="s">
        <v>166</v>
      </c>
      <c r="H143">
        <v>62500</v>
      </c>
      <c r="I143">
        <v>4</v>
      </c>
      <c r="J143" t="s">
        <v>715</v>
      </c>
      <c r="K143">
        <v>96</v>
      </c>
      <c r="L143">
        <v>1982</v>
      </c>
    </row>
    <row r="144" spans="3:12" hidden="1" x14ac:dyDescent="0.3">
      <c r="C144" t="s">
        <v>3033</v>
      </c>
      <c r="D144" t="s">
        <v>169</v>
      </c>
      <c r="E144">
        <v>6400000</v>
      </c>
      <c r="F144" s="10">
        <v>44221</v>
      </c>
      <c r="G144" t="s">
        <v>166</v>
      </c>
      <c r="H144">
        <v>56140</v>
      </c>
      <c r="I144">
        <v>3</v>
      </c>
      <c r="J144" t="s">
        <v>715</v>
      </c>
      <c r="K144">
        <v>114</v>
      </c>
      <c r="L144">
        <v>1913</v>
      </c>
    </row>
    <row r="145" spans="3:12" hidden="1" x14ac:dyDescent="0.3">
      <c r="C145" t="s">
        <v>3034</v>
      </c>
      <c r="D145" t="s">
        <v>169</v>
      </c>
      <c r="E145">
        <v>6400000</v>
      </c>
      <c r="F145" s="10">
        <v>44221</v>
      </c>
      <c r="G145" t="s">
        <v>166</v>
      </c>
      <c r="H145">
        <v>38554</v>
      </c>
      <c r="I145">
        <v>4</v>
      </c>
      <c r="J145" t="s">
        <v>715</v>
      </c>
      <c r="K145">
        <v>166</v>
      </c>
      <c r="L145">
        <v>1913</v>
      </c>
    </row>
    <row r="146" spans="3:12" hidden="1" x14ac:dyDescent="0.3">
      <c r="C146" t="s">
        <v>3035</v>
      </c>
      <c r="D146" t="s">
        <v>703</v>
      </c>
      <c r="E146">
        <v>8800000</v>
      </c>
      <c r="F146" s="10">
        <v>44221</v>
      </c>
      <c r="G146" t="s">
        <v>166</v>
      </c>
      <c r="H146">
        <v>77876</v>
      </c>
      <c r="I146">
        <v>5</v>
      </c>
      <c r="J146" t="s">
        <v>170</v>
      </c>
      <c r="K146">
        <v>113</v>
      </c>
      <c r="L146">
        <v>1942</v>
      </c>
    </row>
    <row r="147" spans="3:12" hidden="1" x14ac:dyDescent="0.3">
      <c r="C147" t="s">
        <v>3036</v>
      </c>
      <c r="D147" t="s">
        <v>703</v>
      </c>
      <c r="E147">
        <v>2198000</v>
      </c>
      <c r="F147" s="10">
        <v>44221</v>
      </c>
      <c r="G147" t="s">
        <v>166</v>
      </c>
      <c r="H147">
        <v>38561</v>
      </c>
      <c r="I147">
        <v>2</v>
      </c>
      <c r="J147" t="s">
        <v>715</v>
      </c>
      <c r="K147">
        <v>57</v>
      </c>
      <c r="L147">
        <v>1939</v>
      </c>
    </row>
    <row r="148" spans="3:12" hidden="1" x14ac:dyDescent="0.3">
      <c r="C148" t="s">
        <v>854</v>
      </c>
      <c r="D148" t="s">
        <v>169</v>
      </c>
      <c r="E148">
        <v>9700000</v>
      </c>
      <c r="F148" s="10">
        <v>44221</v>
      </c>
      <c r="G148" t="s">
        <v>166</v>
      </c>
      <c r="H148">
        <v>49489</v>
      </c>
      <c r="I148">
        <v>6</v>
      </c>
      <c r="J148" t="s">
        <v>167</v>
      </c>
      <c r="K148">
        <v>196</v>
      </c>
      <c r="L148">
        <v>1922</v>
      </c>
    </row>
    <row r="149" spans="3:12" hidden="1" x14ac:dyDescent="0.3">
      <c r="C149" t="s">
        <v>3025</v>
      </c>
      <c r="D149" t="s">
        <v>165</v>
      </c>
      <c r="E149">
        <v>2595000</v>
      </c>
      <c r="F149" s="10">
        <v>44222</v>
      </c>
      <c r="G149" t="s">
        <v>166</v>
      </c>
      <c r="H149">
        <v>48962</v>
      </c>
      <c r="I149">
        <v>2</v>
      </c>
      <c r="J149" t="s">
        <v>715</v>
      </c>
      <c r="K149">
        <v>53</v>
      </c>
      <c r="L149">
        <v>1933</v>
      </c>
    </row>
    <row r="150" spans="3:12" hidden="1" x14ac:dyDescent="0.3">
      <c r="C150" t="s">
        <v>3026</v>
      </c>
      <c r="D150" t="s">
        <v>169</v>
      </c>
      <c r="E150">
        <v>9025000</v>
      </c>
      <c r="F150" s="10">
        <v>44222</v>
      </c>
      <c r="G150" t="s">
        <v>166</v>
      </c>
      <c r="H150">
        <v>56406</v>
      </c>
      <c r="I150">
        <v>4</v>
      </c>
      <c r="J150" t="s">
        <v>167</v>
      </c>
      <c r="K150">
        <v>160</v>
      </c>
      <c r="L150">
        <v>2014</v>
      </c>
    </row>
    <row r="151" spans="3:12" hidden="1" x14ac:dyDescent="0.3">
      <c r="C151" t="s">
        <v>3027</v>
      </c>
      <c r="D151" t="s">
        <v>705</v>
      </c>
      <c r="E151">
        <v>11700000</v>
      </c>
      <c r="F151" s="10">
        <v>44222</v>
      </c>
      <c r="G151" t="s">
        <v>166</v>
      </c>
      <c r="H151">
        <v>52941</v>
      </c>
      <c r="I151">
        <v>7</v>
      </c>
      <c r="J151" t="s">
        <v>167</v>
      </c>
      <c r="K151">
        <v>191</v>
      </c>
      <c r="L151">
        <v>1938</v>
      </c>
    </row>
    <row r="152" spans="3:12" hidden="1" x14ac:dyDescent="0.3">
      <c r="C152" t="s">
        <v>1123</v>
      </c>
      <c r="D152" t="s">
        <v>169</v>
      </c>
      <c r="E152">
        <v>5495000</v>
      </c>
      <c r="F152" s="10">
        <v>44223</v>
      </c>
      <c r="G152" t="s">
        <v>166</v>
      </c>
      <c r="H152">
        <v>30359</v>
      </c>
      <c r="I152">
        <v>5</v>
      </c>
      <c r="J152" t="s">
        <v>170</v>
      </c>
      <c r="K152">
        <v>181</v>
      </c>
      <c r="L152">
        <v>1943</v>
      </c>
    </row>
    <row r="153" spans="3:12" hidden="1" x14ac:dyDescent="0.3">
      <c r="C153" t="s">
        <v>3019</v>
      </c>
      <c r="D153" t="s">
        <v>703</v>
      </c>
      <c r="E153">
        <v>7795000</v>
      </c>
      <c r="F153" s="10">
        <v>44223</v>
      </c>
      <c r="G153" t="s">
        <v>166</v>
      </c>
      <c r="H153">
        <v>433055</v>
      </c>
      <c r="I153">
        <v>1</v>
      </c>
      <c r="J153" t="s">
        <v>715</v>
      </c>
      <c r="K153">
        <v>18</v>
      </c>
      <c r="L153">
        <v>1904</v>
      </c>
    </row>
    <row r="154" spans="3:12" hidden="1" x14ac:dyDescent="0.3">
      <c r="C154" t="s">
        <v>3020</v>
      </c>
      <c r="D154" t="s">
        <v>165</v>
      </c>
      <c r="E154">
        <v>4775000</v>
      </c>
      <c r="F154" s="10">
        <v>44223</v>
      </c>
      <c r="G154" t="s">
        <v>166</v>
      </c>
      <c r="H154">
        <v>53055</v>
      </c>
      <c r="I154">
        <v>4</v>
      </c>
      <c r="J154" t="s">
        <v>715</v>
      </c>
      <c r="K154">
        <v>90</v>
      </c>
      <c r="L154">
        <v>1934</v>
      </c>
    </row>
    <row r="155" spans="3:12" hidden="1" x14ac:dyDescent="0.3">
      <c r="C155" t="s">
        <v>3021</v>
      </c>
      <c r="D155" t="s">
        <v>717</v>
      </c>
      <c r="E155">
        <v>2200000</v>
      </c>
      <c r="F155" s="10">
        <v>44223</v>
      </c>
      <c r="G155" t="s">
        <v>166</v>
      </c>
      <c r="H155">
        <v>35483</v>
      </c>
      <c r="I155">
        <v>2</v>
      </c>
      <c r="J155" t="s">
        <v>715</v>
      </c>
      <c r="K155">
        <v>62</v>
      </c>
      <c r="L155">
        <v>1948</v>
      </c>
    </row>
    <row r="156" spans="3:12" hidden="1" x14ac:dyDescent="0.3">
      <c r="C156" t="s">
        <v>3022</v>
      </c>
      <c r="D156" t="s">
        <v>165</v>
      </c>
      <c r="E156">
        <v>4400000</v>
      </c>
      <c r="F156" s="10">
        <v>44223</v>
      </c>
      <c r="G156" t="s">
        <v>166</v>
      </c>
      <c r="H156">
        <v>30136</v>
      </c>
      <c r="I156">
        <v>2</v>
      </c>
      <c r="J156" t="s">
        <v>715</v>
      </c>
      <c r="K156">
        <v>146</v>
      </c>
      <c r="L156">
        <v>1919</v>
      </c>
    </row>
    <row r="157" spans="3:12" hidden="1" x14ac:dyDescent="0.3">
      <c r="C157" t="s">
        <v>3023</v>
      </c>
      <c r="D157" t="s">
        <v>705</v>
      </c>
      <c r="E157">
        <v>12600000</v>
      </c>
      <c r="F157" s="10">
        <v>44223</v>
      </c>
      <c r="G157" t="s">
        <v>166</v>
      </c>
      <c r="H157">
        <v>233333</v>
      </c>
      <c r="I157">
        <v>2</v>
      </c>
      <c r="J157" t="s">
        <v>715</v>
      </c>
      <c r="K157">
        <v>54</v>
      </c>
      <c r="L157">
        <v>1931</v>
      </c>
    </row>
    <row r="158" spans="3:12" hidden="1" x14ac:dyDescent="0.3">
      <c r="C158" t="s">
        <v>3024</v>
      </c>
      <c r="D158" t="s">
        <v>705</v>
      </c>
      <c r="E158">
        <v>12600000</v>
      </c>
      <c r="F158" s="10">
        <v>44223</v>
      </c>
      <c r="G158" t="s">
        <v>166</v>
      </c>
      <c r="H158">
        <v>121153</v>
      </c>
      <c r="I158">
        <v>5</v>
      </c>
      <c r="J158" t="s">
        <v>715</v>
      </c>
      <c r="K158">
        <v>104</v>
      </c>
      <c r="L158">
        <v>1931</v>
      </c>
    </row>
    <row r="159" spans="3:12" hidden="1" x14ac:dyDescent="0.3">
      <c r="C159" t="s">
        <v>3012</v>
      </c>
      <c r="D159" t="s">
        <v>165</v>
      </c>
      <c r="E159">
        <v>6050000</v>
      </c>
      <c r="F159" s="10">
        <v>44224</v>
      </c>
      <c r="G159" t="s">
        <v>166</v>
      </c>
      <c r="H159">
        <v>36445</v>
      </c>
      <c r="I159">
        <v>5</v>
      </c>
      <c r="J159" t="s">
        <v>167</v>
      </c>
      <c r="K159">
        <v>166</v>
      </c>
      <c r="L159">
        <v>1960</v>
      </c>
    </row>
    <row r="160" spans="3:12" hidden="1" x14ac:dyDescent="0.3">
      <c r="C160" t="s">
        <v>3013</v>
      </c>
      <c r="D160" t="s">
        <v>169</v>
      </c>
      <c r="E160">
        <v>11995000</v>
      </c>
      <c r="F160" s="10">
        <v>44224</v>
      </c>
      <c r="G160" t="s">
        <v>166</v>
      </c>
      <c r="H160">
        <v>70558</v>
      </c>
      <c r="I160">
        <v>4</v>
      </c>
      <c r="J160" t="s">
        <v>167</v>
      </c>
      <c r="K160">
        <v>170</v>
      </c>
      <c r="L160">
        <v>1986</v>
      </c>
    </row>
    <row r="161" spans="3:12" hidden="1" x14ac:dyDescent="0.3">
      <c r="C161" t="s">
        <v>3014</v>
      </c>
      <c r="D161" t="s">
        <v>703</v>
      </c>
      <c r="E161">
        <v>3950000</v>
      </c>
      <c r="F161" s="10">
        <v>44224</v>
      </c>
      <c r="G161" t="s">
        <v>166</v>
      </c>
      <c r="H161">
        <v>44886</v>
      </c>
      <c r="I161">
        <v>4</v>
      </c>
      <c r="J161" t="s">
        <v>715</v>
      </c>
      <c r="K161">
        <v>88</v>
      </c>
      <c r="L161">
        <v>1899</v>
      </c>
    </row>
    <row r="162" spans="3:12" hidden="1" x14ac:dyDescent="0.3">
      <c r="C162" t="s">
        <v>3015</v>
      </c>
      <c r="D162" t="s">
        <v>703</v>
      </c>
      <c r="E162">
        <v>6300000</v>
      </c>
      <c r="F162" s="10">
        <v>44224</v>
      </c>
      <c r="G162" t="s">
        <v>166</v>
      </c>
      <c r="H162">
        <v>60000</v>
      </c>
      <c r="I162">
        <v>3</v>
      </c>
      <c r="J162" t="s">
        <v>715</v>
      </c>
      <c r="K162">
        <v>105</v>
      </c>
      <c r="L162">
        <v>1934</v>
      </c>
    </row>
    <row r="163" spans="3:12" hidden="1" x14ac:dyDescent="0.3">
      <c r="C163" t="s">
        <v>3016</v>
      </c>
      <c r="D163" t="s">
        <v>717</v>
      </c>
      <c r="E163">
        <v>1425000</v>
      </c>
      <c r="F163" s="10">
        <v>44224</v>
      </c>
      <c r="G163" t="s">
        <v>166</v>
      </c>
      <c r="H163">
        <v>29081</v>
      </c>
      <c r="I163">
        <v>1</v>
      </c>
      <c r="J163" t="s">
        <v>715</v>
      </c>
      <c r="K163">
        <v>49</v>
      </c>
      <c r="L163">
        <v>1959</v>
      </c>
    </row>
    <row r="164" spans="3:12" hidden="1" x14ac:dyDescent="0.3">
      <c r="C164" t="s">
        <v>3017</v>
      </c>
      <c r="D164" t="s">
        <v>703</v>
      </c>
      <c r="E164">
        <v>14200000</v>
      </c>
      <c r="F164" s="10">
        <v>44224</v>
      </c>
      <c r="G164" t="s">
        <v>166</v>
      </c>
      <c r="H164">
        <v>48299</v>
      </c>
      <c r="I164">
        <v>5</v>
      </c>
      <c r="J164" t="s">
        <v>167</v>
      </c>
      <c r="K164">
        <v>294</v>
      </c>
      <c r="L164">
        <v>1912</v>
      </c>
    </row>
    <row r="165" spans="3:12" hidden="1" x14ac:dyDescent="0.3">
      <c r="C165" t="s">
        <v>3018</v>
      </c>
      <c r="D165" t="s">
        <v>703</v>
      </c>
      <c r="E165">
        <v>15200000</v>
      </c>
      <c r="F165" s="10">
        <v>44224</v>
      </c>
      <c r="G165" t="s">
        <v>166</v>
      </c>
      <c r="H165">
        <v>76767</v>
      </c>
      <c r="I165">
        <v>5</v>
      </c>
      <c r="J165" t="s">
        <v>167</v>
      </c>
      <c r="K165">
        <v>198</v>
      </c>
      <c r="L165">
        <v>1946</v>
      </c>
    </row>
    <row r="166" spans="3:12" hidden="1" x14ac:dyDescent="0.3">
      <c r="C166" t="s">
        <v>1103</v>
      </c>
      <c r="D166" t="s">
        <v>169</v>
      </c>
      <c r="E166">
        <v>9750000</v>
      </c>
      <c r="F166" s="10">
        <v>44224</v>
      </c>
      <c r="G166" t="s">
        <v>166</v>
      </c>
      <c r="H166">
        <v>47560</v>
      </c>
      <c r="I166">
        <v>7</v>
      </c>
      <c r="J166" t="s">
        <v>167</v>
      </c>
      <c r="K166">
        <v>205</v>
      </c>
      <c r="L166">
        <v>1932</v>
      </c>
    </row>
    <row r="167" spans="3:12" hidden="1" x14ac:dyDescent="0.3">
      <c r="C167" t="s">
        <v>3011</v>
      </c>
      <c r="D167" t="s">
        <v>165</v>
      </c>
      <c r="E167">
        <v>5500000</v>
      </c>
      <c r="F167" s="10">
        <v>44225</v>
      </c>
      <c r="G167" t="s">
        <v>166</v>
      </c>
      <c r="H167">
        <v>50458</v>
      </c>
      <c r="I167">
        <v>4</v>
      </c>
      <c r="J167" t="s">
        <v>715</v>
      </c>
      <c r="K167">
        <v>109</v>
      </c>
      <c r="L167">
        <v>1918</v>
      </c>
    </row>
    <row r="168" spans="3:12" hidden="1" x14ac:dyDescent="0.3">
      <c r="C168" t="s">
        <v>3008</v>
      </c>
      <c r="D168" t="s">
        <v>165</v>
      </c>
      <c r="E168">
        <v>7075000</v>
      </c>
      <c r="F168" s="10">
        <v>44226</v>
      </c>
      <c r="G168" t="s">
        <v>166</v>
      </c>
      <c r="H168">
        <v>48458</v>
      </c>
      <c r="I168">
        <v>5</v>
      </c>
      <c r="J168" t="s">
        <v>167</v>
      </c>
      <c r="K168">
        <v>96</v>
      </c>
      <c r="L168">
        <v>1927</v>
      </c>
    </row>
    <row r="169" spans="3:12" hidden="1" x14ac:dyDescent="0.3">
      <c r="C169" t="s">
        <v>3009</v>
      </c>
      <c r="D169" t="s">
        <v>703</v>
      </c>
      <c r="E169">
        <v>18000000</v>
      </c>
      <c r="F169" s="10">
        <v>44226</v>
      </c>
      <c r="G169" t="s">
        <v>166</v>
      </c>
      <c r="H169">
        <v>64748</v>
      </c>
      <c r="I169">
        <v>9</v>
      </c>
      <c r="J169" t="s">
        <v>167</v>
      </c>
      <c r="K169">
        <v>278</v>
      </c>
      <c r="L169">
        <v>1928</v>
      </c>
    </row>
    <row r="170" spans="3:12" hidden="1" x14ac:dyDescent="0.3">
      <c r="C170" t="s">
        <v>3010</v>
      </c>
      <c r="D170" t="s">
        <v>165</v>
      </c>
      <c r="E170">
        <v>7600000</v>
      </c>
      <c r="F170" s="10">
        <v>44226</v>
      </c>
      <c r="G170" t="s">
        <v>166</v>
      </c>
      <c r="H170">
        <v>51700</v>
      </c>
      <c r="I170">
        <v>6</v>
      </c>
      <c r="J170" t="s">
        <v>715</v>
      </c>
      <c r="K170">
        <v>147</v>
      </c>
      <c r="L170">
        <v>1988</v>
      </c>
    </row>
    <row r="171" spans="3:12" hidden="1" x14ac:dyDescent="0.3">
      <c r="C171" t="s">
        <v>3004</v>
      </c>
      <c r="D171" t="s">
        <v>165</v>
      </c>
      <c r="E171">
        <v>6150000</v>
      </c>
      <c r="F171" s="10">
        <v>44227</v>
      </c>
      <c r="G171" t="s">
        <v>166</v>
      </c>
      <c r="H171">
        <v>67582</v>
      </c>
      <c r="I171">
        <v>4</v>
      </c>
      <c r="J171" t="s">
        <v>167</v>
      </c>
      <c r="K171">
        <v>91</v>
      </c>
      <c r="L171">
        <v>1929</v>
      </c>
    </row>
    <row r="172" spans="3:12" hidden="1" x14ac:dyDescent="0.3">
      <c r="C172" t="s">
        <v>3005</v>
      </c>
      <c r="D172" t="s">
        <v>703</v>
      </c>
      <c r="E172">
        <v>1696000</v>
      </c>
      <c r="F172" s="10">
        <v>44227</v>
      </c>
      <c r="G172" t="s">
        <v>166</v>
      </c>
      <c r="H172">
        <v>35333</v>
      </c>
      <c r="I172">
        <v>1</v>
      </c>
      <c r="J172" t="s">
        <v>715</v>
      </c>
      <c r="K172">
        <v>48</v>
      </c>
      <c r="L172">
        <v>1936</v>
      </c>
    </row>
    <row r="173" spans="3:12" hidden="1" x14ac:dyDescent="0.3">
      <c r="C173" t="s">
        <v>1108</v>
      </c>
      <c r="D173" t="s">
        <v>169</v>
      </c>
      <c r="E173">
        <v>6841000</v>
      </c>
      <c r="F173" s="10">
        <v>44227</v>
      </c>
      <c r="G173" t="s">
        <v>174</v>
      </c>
      <c r="H173">
        <v>40241</v>
      </c>
      <c r="I173">
        <v>5</v>
      </c>
      <c r="J173" t="s">
        <v>170</v>
      </c>
      <c r="K173">
        <v>170</v>
      </c>
      <c r="L173">
        <v>2019</v>
      </c>
    </row>
    <row r="174" spans="3:12" hidden="1" x14ac:dyDescent="0.3">
      <c r="C174" t="s">
        <v>1131</v>
      </c>
      <c r="D174" t="s">
        <v>165</v>
      </c>
      <c r="E174">
        <v>7150000</v>
      </c>
      <c r="F174" s="10">
        <v>44227</v>
      </c>
      <c r="G174" t="s">
        <v>166</v>
      </c>
      <c r="H174">
        <v>66203</v>
      </c>
      <c r="I174">
        <v>4</v>
      </c>
      <c r="J174" t="s">
        <v>170</v>
      </c>
      <c r="K174">
        <v>108</v>
      </c>
      <c r="L174">
        <v>1931</v>
      </c>
    </row>
    <row r="175" spans="3:12" hidden="1" x14ac:dyDescent="0.3">
      <c r="C175" t="s">
        <v>1099</v>
      </c>
      <c r="D175" t="s">
        <v>169</v>
      </c>
      <c r="E175">
        <v>14500000</v>
      </c>
      <c r="F175" s="10">
        <v>44227</v>
      </c>
      <c r="G175" t="s">
        <v>166</v>
      </c>
      <c r="H175">
        <v>55769</v>
      </c>
      <c r="I175">
        <v>7</v>
      </c>
      <c r="J175" t="s">
        <v>167</v>
      </c>
      <c r="K175">
        <v>260</v>
      </c>
      <c r="L175">
        <v>1957</v>
      </c>
    </row>
    <row r="176" spans="3:12" hidden="1" x14ac:dyDescent="0.3">
      <c r="C176" t="s">
        <v>3006</v>
      </c>
      <c r="D176" t="s">
        <v>705</v>
      </c>
      <c r="E176">
        <v>23000000</v>
      </c>
      <c r="F176" s="10">
        <v>44227</v>
      </c>
      <c r="G176" t="s">
        <v>166</v>
      </c>
      <c r="H176">
        <v>99137</v>
      </c>
      <c r="I176">
        <v>5</v>
      </c>
      <c r="J176" t="s">
        <v>167</v>
      </c>
      <c r="K176">
        <v>232</v>
      </c>
      <c r="L176">
        <v>2015</v>
      </c>
    </row>
    <row r="177" spans="3:12" hidden="1" x14ac:dyDescent="0.3">
      <c r="C177" t="s">
        <v>3007</v>
      </c>
      <c r="D177" t="s">
        <v>165</v>
      </c>
      <c r="E177">
        <v>11700000</v>
      </c>
      <c r="F177" s="10">
        <v>44227</v>
      </c>
      <c r="G177" t="s">
        <v>166</v>
      </c>
      <c r="H177">
        <v>83571</v>
      </c>
      <c r="I177">
        <v>4</v>
      </c>
      <c r="J177" t="s">
        <v>167</v>
      </c>
      <c r="K177">
        <v>140</v>
      </c>
      <c r="L177">
        <v>1968</v>
      </c>
    </row>
    <row r="178" spans="3:12" hidden="1" x14ac:dyDescent="0.3">
      <c r="C178" t="s">
        <v>1140</v>
      </c>
      <c r="D178" t="s">
        <v>165</v>
      </c>
      <c r="E178">
        <v>7475000</v>
      </c>
      <c r="F178" s="10">
        <v>44228</v>
      </c>
      <c r="G178" t="s">
        <v>166</v>
      </c>
      <c r="H178">
        <v>61270</v>
      </c>
      <c r="I178">
        <v>5</v>
      </c>
      <c r="J178" t="s">
        <v>167</v>
      </c>
      <c r="K178">
        <v>122</v>
      </c>
      <c r="L178">
        <v>1933</v>
      </c>
    </row>
    <row r="179" spans="3:12" hidden="1" x14ac:dyDescent="0.3">
      <c r="C179" t="s">
        <v>2998</v>
      </c>
      <c r="D179" t="s">
        <v>165</v>
      </c>
      <c r="E179">
        <v>7600000</v>
      </c>
      <c r="F179" s="10">
        <v>44228</v>
      </c>
      <c r="G179" t="s">
        <v>166</v>
      </c>
      <c r="H179">
        <v>61788</v>
      </c>
      <c r="I179">
        <v>4</v>
      </c>
      <c r="J179" t="s">
        <v>715</v>
      </c>
      <c r="K179">
        <v>123</v>
      </c>
      <c r="L179">
        <v>1897</v>
      </c>
    </row>
    <row r="180" spans="3:12" hidden="1" x14ac:dyDescent="0.3">
      <c r="C180" t="s">
        <v>2999</v>
      </c>
      <c r="D180" t="s">
        <v>165</v>
      </c>
      <c r="E180">
        <v>7600000</v>
      </c>
      <c r="F180" s="10">
        <v>44228</v>
      </c>
      <c r="G180" t="s">
        <v>166</v>
      </c>
      <c r="H180">
        <v>59842</v>
      </c>
      <c r="I180">
        <v>4</v>
      </c>
      <c r="J180" t="s">
        <v>715</v>
      </c>
      <c r="K180">
        <v>127</v>
      </c>
      <c r="L180">
        <v>1897</v>
      </c>
    </row>
    <row r="181" spans="3:12" hidden="1" x14ac:dyDescent="0.3">
      <c r="C181" t="s">
        <v>3000</v>
      </c>
      <c r="D181" t="s">
        <v>703</v>
      </c>
      <c r="E181">
        <v>8300000</v>
      </c>
      <c r="F181" s="10">
        <v>44228</v>
      </c>
      <c r="G181" t="s">
        <v>166</v>
      </c>
      <c r="H181">
        <v>40096</v>
      </c>
      <c r="I181">
        <v>5</v>
      </c>
      <c r="J181" t="s">
        <v>167</v>
      </c>
      <c r="K181">
        <v>207</v>
      </c>
      <c r="L181">
        <v>1926</v>
      </c>
    </row>
    <row r="182" spans="3:12" hidden="1" x14ac:dyDescent="0.3">
      <c r="C182" t="s">
        <v>1082</v>
      </c>
      <c r="D182" t="s">
        <v>169</v>
      </c>
      <c r="E182">
        <v>6900000</v>
      </c>
      <c r="F182" s="10">
        <v>44228</v>
      </c>
      <c r="G182" t="s">
        <v>166</v>
      </c>
      <c r="H182">
        <v>46000</v>
      </c>
      <c r="I182">
        <v>6</v>
      </c>
      <c r="J182" t="s">
        <v>167</v>
      </c>
      <c r="K182">
        <v>150</v>
      </c>
      <c r="L182">
        <v>1943</v>
      </c>
    </row>
    <row r="183" spans="3:12" hidden="1" x14ac:dyDescent="0.3">
      <c r="C183" t="s">
        <v>3001</v>
      </c>
      <c r="D183" t="s">
        <v>703</v>
      </c>
      <c r="E183">
        <v>3495000</v>
      </c>
      <c r="F183" s="10">
        <v>44228</v>
      </c>
      <c r="G183" t="s">
        <v>166</v>
      </c>
      <c r="H183">
        <v>52164</v>
      </c>
      <c r="I183">
        <v>3</v>
      </c>
      <c r="J183" t="s">
        <v>715</v>
      </c>
      <c r="K183">
        <v>67</v>
      </c>
      <c r="L183">
        <v>1945</v>
      </c>
    </row>
    <row r="184" spans="3:12" hidden="1" x14ac:dyDescent="0.3">
      <c r="C184" t="s">
        <v>3002</v>
      </c>
      <c r="D184" t="s">
        <v>703</v>
      </c>
      <c r="E184">
        <v>10455000</v>
      </c>
      <c r="F184" s="10">
        <v>44228</v>
      </c>
      <c r="G184" t="s">
        <v>166</v>
      </c>
      <c r="H184">
        <v>78022</v>
      </c>
      <c r="I184">
        <v>3</v>
      </c>
      <c r="J184" t="s">
        <v>715</v>
      </c>
      <c r="K184">
        <v>134</v>
      </c>
      <c r="L184">
        <v>2010</v>
      </c>
    </row>
    <row r="185" spans="3:12" hidden="1" x14ac:dyDescent="0.3">
      <c r="C185" t="s">
        <v>3003</v>
      </c>
      <c r="D185" t="s">
        <v>165</v>
      </c>
      <c r="E185">
        <v>4850000</v>
      </c>
      <c r="F185" s="10">
        <v>44228</v>
      </c>
      <c r="G185" t="s">
        <v>166</v>
      </c>
      <c r="H185">
        <v>58433</v>
      </c>
      <c r="I185">
        <v>3</v>
      </c>
      <c r="J185" t="s">
        <v>715</v>
      </c>
      <c r="K185">
        <v>83</v>
      </c>
      <c r="L185">
        <v>1902</v>
      </c>
    </row>
    <row r="186" spans="3:12" hidden="1" x14ac:dyDescent="0.3">
      <c r="C186" t="s">
        <v>2990</v>
      </c>
      <c r="D186" t="s">
        <v>165</v>
      </c>
      <c r="E186">
        <v>4495000</v>
      </c>
      <c r="F186" s="10">
        <v>44229</v>
      </c>
      <c r="G186" t="s">
        <v>166</v>
      </c>
      <c r="H186">
        <v>64214</v>
      </c>
      <c r="I186">
        <v>2</v>
      </c>
      <c r="J186" t="s">
        <v>715</v>
      </c>
      <c r="K186">
        <v>70</v>
      </c>
      <c r="L186">
        <v>1956</v>
      </c>
    </row>
    <row r="187" spans="3:12" hidden="1" x14ac:dyDescent="0.3">
      <c r="C187" t="s">
        <v>2991</v>
      </c>
      <c r="D187" t="s">
        <v>165</v>
      </c>
      <c r="E187">
        <v>3460000</v>
      </c>
      <c r="F187" s="10">
        <v>44229</v>
      </c>
      <c r="G187" t="s">
        <v>166</v>
      </c>
      <c r="H187">
        <v>54062</v>
      </c>
      <c r="I187">
        <v>3</v>
      </c>
      <c r="J187" t="s">
        <v>715</v>
      </c>
      <c r="K187">
        <v>64</v>
      </c>
      <c r="L187">
        <v>1899</v>
      </c>
    </row>
    <row r="188" spans="3:12" hidden="1" x14ac:dyDescent="0.3">
      <c r="C188" t="s">
        <v>2992</v>
      </c>
      <c r="D188" t="s">
        <v>703</v>
      </c>
      <c r="E188">
        <v>1550000</v>
      </c>
      <c r="F188" s="10">
        <v>44229</v>
      </c>
      <c r="G188" t="s">
        <v>168</v>
      </c>
      <c r="H188">
        <v>32291</v>
      </c>
      <c r="I188">
        <v>1</v>
      </c>
      <c r="J188" t="s">
        <v>715</v>
      </c>
      <c r="K188">
        <v>48</v>
      </c>
      <c r="L188">
        <v>1936</v>
      </c>
    </row>
    <row r="189" spans="3:12" hidden="1" x14ac:dyDescent="0.3">
      <c r="C189" t="s">
        <v>2993</v>
      </c>
      <c r="D189" t="s">
        <v>165</v>
      </c>
      <c r="E189">
        <v>2180000</v>
      </c>
      <c r="F189" s="10">
        <v>44229</v>
      </c>
      <c r="G189" t="s">
        <v>166</v>
      </c>
      <c r="H189">
        <v>51904</v>
      </c>
      <c r="I189">
        <v>2</v>
      </c>
      <c r="J189" t="s">
        <v>715</v>
      </c>
      <c r="K189">
        <v>42</v>
      </c>
      <c r="L189">
        <v>1939</v>
      </c>
    </row>
    <row r="190" spans="3:12" hidden="1" x14ac:dyDescent="0.3">
      <c r="C190" t="s">
        <v>996</v>
      </c>
      <c r="D190" t="s">
        <v>165</v>
      </c>
      <c r="E190">
        <v>9750000</v>
      </c>
      <c r="F190" s="10">
        <v>44229</v>
      </c>
      <c r="G190" t="s">
        <v>166</v>
      </c>
      <c r="H190">
        <v>59451</v>
      </c>
      <c r="I190">
        <v>3</v>
      </c>
      <c r="J190" t="s">
        <v>167</v>
      </c>
      <c r="K190">
        <v>164</v>
      </c>
      <c r="L190">
        <v>1942</v>
      </c>
    </row>
    <row r="191" spans="3:12" hidden="1" x14ac:dyDescent="0.3">
      <c r="C191" t="s">
        <v>2994</v>
      </c>
      <c r="D191" t="s">
        <v>165</v>
      </c>
      <c r="E191">
        <v>3995000</v>
      </c>
      <c r="F191" s="10">
        <v>44229</v>
      </c>
      <c r="G191" t="s">
        <v>166</v>
      </c>
      <c r="H191">
        <v>45397</v>
      </c>
      <c r="I191">
        <v>3</v>
      </c>
      <c r="J191" t="s">
        <v>715</v>
      </c>
      <c r="K191">
        <v>88</v>
      </c>
      <c r="L191">
        <v>1899</v>
      </c>
    </row>
    <row r="192" spans="3:12" hidden="1" x14ac:dyDescent="0.3">
      <c r="C192" t="s">
        <v>2995</v>
      </c>
      <c r="D192" t="s">
        <v>169</v>
      </c>
      <c r="E192">
        <v>2620000</v>
      </c>
      <c r="F192" s="10">
        <v>44229</v>
      </c>
      <c r="G192" t="s">
        <v>166</v>
      </c>
      <c r="H192">
        <v>27578</v>
      </c>
      <c r="I192">
        <v>4</v>
      </c>
      <c r="J192" t="s">
        <v>715</v>
      </c>
      <c r="K192">
        <v>95</v>
      </c>
      <c r="L192">
        <v>1949</v>
      </c>
    </row>
    <row r="193" spans="3:12" hidden="1" x14ac:dyDescent="0.3">
      <c r="C193" t="s">
        <v>2996</v>
      </c>
      <c r="D193" t="s">
        <v>169</v>
      </c>
      <c r="E193">
        <v>4950000</v>
      </c>
      <c r="F193" s="10">
        <v>44229</v>
      </c>
      <c r="G193" t="s">
        <v>166</v>
      </c>
      <c r="H193">
        <v>48529</v>
      </c>
      <c r="I193">
        <v>4</v>
      </c>
      <c r="J193" t="s">
        <v>715</v>
      </c>
      <c r="K193">
        <v>102</v>
      </c>
      <c r="L193">
        <v>1940</v>
      </c>
    </row>
    <row r="194" spans="3:12" hidden="1" x14ac:dyDescent="0.3">
      <c r="C194" t="s">
        <v>2997</v>
      </c>
      <c r="D194" t="s">
        <v>169</v>
      </c>
      <c r="E194">
        <v>4950000</v>
      </c>
      <c r="F194" s="10">
        <v>44229</v>
      </c>
      <c r="G194" t="s">
        <v>166</v>
      </c>
      <c r="H194">
        <v>41596</v>
      </c>
      <c r="I194">
        <v>4</v>
      </c>
      <c r="J194" t="s">
        <v>715</v>
      </c>
      <c r="K194">
        <v>119</v>
      </c>
      <c r="L194">
        <v>1940</v>
      </c>
    </row>
    <row r="195" spans="3:12" hidden="1" x14ac:dyDescent="0.3">
      <c r="C195" t="s">
        <v>991</v>
      </c>
      <c r="D195" t="s">
        <v>165</v>
      </c>
      <c r="E195">
        <v>4950000</v>
      </c>
      <c r="F195" s="10">
        <v>44229</v>
      </c>
      <c r="G195" t="s">
        <v>166</v>
      </c>
      <c r="H195">
        <v>56250</v>
      </c>
      <c r="I195">
        <v>4</v>
      </c>
      <c r="J195" t="s">
        <v>170</v>
      </c>
      <c r="K195">
        <v>88</v>
      </c>
      <c r="L195">
        <v>1942</v>
      </c>
    </row>
    <row r="196" spans="3:12" hidden="1" x14ac:dyDescent="0.3">
      <c r="C196" t="s">
        <v>2986</v>
      </c>
      <c r="D196" t="s">
        <v>165</v>
      </c>
      <c r="E196">
        <v>2735000</v>
      </c>
      <c r="F196" s="10">
        <v>44230</v>
      </c>
      <c r="G196" t="s">
        <v>166</v>
      </c>
      <c r="H196">
        <v>36466</v>
      </c>
      <c r="I196">
        <v>2</v>
      </c>
      <c r="J196" t="s">
        <v>715</v>
      </c>
      <c r="K196">
        <v>75</v>
      </c>
      <c r="L196">
        <v>1992</v>
      </c>
    </row>
    <row r="197" spans="3:12" hidden="1" x14ac:dyDescent="0.3">
      <c r="C197" t="s">
        <v>2987</v>
      </c>
      <c r="D197" t="s">
        <v>717</v>
      </c>
      <c r="E197">
        <v>805000</v>
      </c>
      <c r="F197" s="10">
        <v>44230</v>
      </c>
      <c r="G197" t="s">
        <v>174</v>
      </c>
      <c r="H197">
        <v>13644</v>
      </c>
      <c r="I197">
        <v>2</v>
      </c>
      <c r="J197" t="s">
        <v>715</v>
      </c>
      <c r="K197">
        <v>59</v>
      </c>
      <c r="L197">
        <v>1959</v>
      </c>
    </row>
    <row r="198" spans="3:12" hidden="1" x14ac:dyDescent="0.3">
      <c r="C198" t="s">
        <v>1119</v>
      </c>
      <c r="D198" t="s">
        <v>169</v>
      </c>
      <c r="E198">
        <v>8250000</v>
      </c>
      <c r="F198" s="10">
        <v>44230</v>
      </c>
      <c r="G198" t="s">
        <v>166</v>
      </c>
      <c r="H198">
        <v>49698</v>
      </c>
      <c r="I198">
        <v>7</v>
      </c>
      <c r="J198" t="s">
        <v>167</v>
      </c>
      <c r="K198">
        <v>166</v>
      </c>
      <c r="L198">
        <v>1946</v>
      </c>
    </row>
    <row r="199" spans="3:12" hidden="1" x14ac:dyDescent="0.3">
      <c r="C199" t="s">
        <v>2988</v>
      </c>
      <c r="D199" t="s">
        <v>717</v>
      </c>
      <c r="E199">
        <v>3050000</v>
      </c>
      <c r="F199" s="10">
        <v>44230</v>
      </c>
      <c r="G199" t="s">
        <v>166</v>
      </c>
      <c r="H199">
        <v>35465</v>
      </c>
      <c r="I199">
        <v>4</v>
      </c>
      <c r="J199" t="s">
        <v>715</v>
      </c>
      <c r="K199">
        <v>86</v>
      </c>
      <c r="L199">
        <v>1948</v>
      </c>
    </row>
    <row r="200" spans="3:12" hidden="1" x14ac:dyDescent="0.3">
      <c r="C200" t="s">
        <v>2989</v>
      </c>
      <c r="D200" t="s">
        <v>705</v>
      </c>
      <c r="E200">
        <v>8750000</v>
      </c>
      <c r="F200" s="10">
        <v>44230</v>
      </c>
      <c r="G200" t="s">
        <v>166</v>
      </c>
      <c r="H200">
        <v>50578</v>
      </c>
      <c r="I200">
        <v>3</v>
      </c>
      <c r="J200" t="s">
        <v>715</v>
      </c>
      <c r="K200">
        <v>173</v>
      </c>
      <c r="L200">
        <v>1936</v>
      </c>
    </row>
    <row r="201" spans="3:12" hidden="1" x14ac:dyDescent="0.3">
      <c r="C201" t="s">
        <v>2984</v>
      </c>
      <c r="D201" t="s">
        <v>717</v>
      </c>
      <c r="E201">
        <v>2450000</v>
      </c>
      <c r="F201" s="10">
        <v>44231</v>
      </c>
      <c r="G201" t="s">
        <v>166</v>
      </c>
      <c r="H201">
        <v>35000</v>
      </c>
      <c r="I201">
        <v>3</v>
      </c>
      <c r="J201" t="s">
        <v>715</v>
      </c>
      <c r="K201">
        <v>70</v>
      </c>
      <c r="L201">
        <v>1935</v>
      </c>
    </row>
    <row r="202" spans="3:12" hidden="1" x14ac:dyDescent="0.3">
      <c r="C202" t="s">
        <v>2985</v>
      </c>
      <c r="D202" t="s">
        <v>705</v>
      </c>
      <c r="E202">
        <v>15000000</v>
      </c>
      <c r="F202" s="10">
        <v>44231</v>
      </c>
      <c r="G202" t="s">
        <v>166</v>
      </c>
      <c r="H202">
        <v>69124</v>
      </c>
      <c r="I202">
        <v>7</v>
      </c>
      <c r="J202" t="s">
        <v>167</v>
      </c>
      <c r="K202">
        <v>217</v>
      </c>
      <c r="L202">
        <v>1834</v>
      </c>
    </row>
    <row r="203" spans="3:12" hidden="1" x14ac:dyDescent="0.3">
      <c r="C203" t="s">
        <v>747</v>
      </c>
      <c r="D203" t="s">
        <v>169</v>
      </c>
      <c r="E203">
        <v>3495000</v>
      </c>
      <c r="F203" s="10">
        <v>44231</v>
      </c>
      <c r="G203" t="s">
        <v>166</v>
      </c>
      <c r="H203">
        <v>40639</v>
      </c>
      <c r="I203">
        <v>3</v>
      </c>
      <c r="J203" t="s">
        <v>715</v>
      </c>
      <c r="K203">
        <v>86</v>
      </c>
      <c r="L203">
        <v>1955</v>
      </c>
    </row>
    <row r="204" spans="3:12" hidden="1" x14ac:dyDescent="0.3">
      <c r="C204" t="s">
        <v>1104</v>
      </c>
      <c r="D204" t="s">
        <v>169</v>
      </c>
      <c r="E204">
        <v>4800000</v>
      </c>
      <c r="F204" s="10">
        <v>44231</v>
      </c>
      <c r="G204" t="s">
        <v>166</v>
      </c>
      <c r="H204">
        <v>34782</v>
      </c>
      <c r="I204">
        <v>4</v>
      </c>
      <c r="J204" t="s">
        <v>167</v>
      </c>
      <c r="K204">
        <v>138</v>
      </c>
      <c r="L204">
        <v>0</v>
      </c>
    </row>
    <row r="205" spans="3:12" hidden="1" x14ac:dyDescent="0.3">
      <c r="C205" t="s">
        <v>2981</v>
      </c>
      <c r="D205" t="s">
        <v>169</v>
      </c>
      <c r="E205">
        <v>11700000</v>
      </c>
      <c r="F205" s="10">
        <v>44232</v>
      </c>
      <c r="G205" t="s">
        <v>166</v>
      </c>
      <c r="H205">
        <v>63243</v>
      </c>
      <c r="I205">
        <v>7</v>
      </c>
      <c r="J205" t="s">
        <v>167</v>
      </c>
      <c r="K205">
        <v>185</v>
      </c>
      <c r="L205">
        <v>1934</v>
      </c>
    </row>
    <row r="206" spans="3:12" hidden="1" x14ac:dyDescent="0.3">
      <c r="C206" t="s">
        <v>2982</v>
      </c>
      <c r="D206" t="s">
        <v>169</v>
      </c>
      <c r="E206">
        <v>11800000</v>
      </c>
      <c r="F206" s="10">
        <v>44232</v>
      </c>
      <c r="G206" t="s">
        <v>166</v>
      </c>
      <c r="H206">
        <v>50862</v>
      </c>
      <c r="I206">
        <v>5</v>
      </c>
      <c r="J206" t="s">
        <v>715</v>
      </c>
      <c r="K206">
        <v>232</v>
      </c>
      <c r="L206">
        <v>1910</v>
      </c>
    </row>
    <row r="207" spans="3:12" hidden="1" x14ac:dyDescent="0.3">
      <c r="C207" t="s">
        <v>2983</v>
      </c>
      <c r="D207" t="s">
        <v>165</v>
      </c>
      <c r="E207">
        <v>2500000</v>
      </c>
      <c r="F207" s="10">
        <v>44232</v>
      </c>
      <c r="G207" t="s">
        <v>166</v>
      </c>
      <c r="H207">
        <v>51020</v>
      </c>
      <c r="I207">
        <v>2</v>
      </c>
      <c r="J207" t="s">
        <v>715</v>
      </c>
      <c r="K207">
        <v>49</v>
      </c>
      <c r="L207">
        <v>1899</v>
      </c>
    </row>
    <row r="208" spans="3:12" hidden="1" x14ac:dyDescent="0.3">
      <c r="C208" t="s">
        <v>2978</v>
      </c>
      <c r="D208" t="s">
        <v>703</v>
      </c>
      <c r="E208">
        <v>2950000</v>
      </c>
      <c r="F208" s="10">
        <v>44233</v>
      </c>
      <c r="G208" t="s">
        <v>166</v>
      </c>
      <c r="H208">
        <v>44029</v>
      </c>
      <c r="I208">
        <v>3</v>
      </c>
      <c r="J208" t="s">
        <v>715</v>
      </c>
      <c r="K208">
        <v>67</v>
      </c>
      <c r="L208">
        <v>1939</v>
      </c>
    </row>
    <row r="209" spans="3:12" hidden="1" x14ac:dyDescent="0.3">
      <c r="C209" t="s">
        <v>1089</v>
      </c>
      <c r="D209" t="s">
        <v>169</v>
      </c>
      <c r="E209">
        <v>14000000</v>
      </c>
      <c r="F209" s="10">
        <v>44233</v>
      </c>
      <c r="G209" t="s">
        <v>166</v>
      </c>
      <c r="H209">
        <v>46822</v>
      </c>
      <c r="I209">
        <v>8</v>
      </c>
      <c r="J209" t="s">
        <v>167</v>
      </c>
      <c r="K209">
        <v>299</v>
      </c>
      <c r="L209">
        <v>1939</v>
      </c>
    </row>
    <row r="210" spans="3:12" hidden="1" x14ac:dyDescent="0.3">
      <c r="C210" t="s">
        <v>2979</v>
      </c>
      <c r="D210" t="s">
        <v>703</v>
      </c>
      <c r="E210">
        <v>11700000</v>
      </c>
      <c r="F210" s="10">
        <v>44233</v>
      </c>
      <c r="G210" t="s">
        <v>166</v>
      </c>
      <c r="H210">
        <v>58500</v>
      </c>
      <c r="I210">
        <v>7</v>
      </c>
      <c r="J210" t="s">
        <v>167</v>
      </c>
      <c r="K210">
        <v>200</v>
      </c>
      <c r="L210">
        <v>1953</v>
      </c>
    </row>
    <row r="211" spans="3:12" hidden="1" x14ac:dyDescent="0.3">
      <c r="C211" t="s">
        <v>2980</v>
      </c>
      <c r="D211" t="s">
        <v>165</v>
      </c>
      <c r="E211">
        <v>7350000</v>
      </c>
      <c r="F211" s="10">
        <v>44233</v>
      </c>
      <c r="G211" t="s">
        <v>166</v>
      </c>
      <c r="H211">
        <v>57421</v>
      </c>
      <c r="I211">
        <v>6</v>
      </c>
      <c r="J211" t="s">
        <v>167</v>
      </c>
      <c r="K211">
        <v>128</v>
      </c>
      <c r="L211">
        <v>1931</v>
      </c>
    </row>
    <row r="212" spans="3:12" hidden="1" x14ac:dyDescent="0.3">
      <c r="C212" t="s">
        <v>795</v>
      </c>
      <c r="D212" t="s">
        <v>169</v>
      </c>
      <c r="E212">
        <v>2350000</v>
      </c>
      <c r="F212" s="10">
        <v>44233</v>
      </c>
      <c r="G212" t="s">
        <v>166</v>
      </c>
      <c r="H212">
        <v>23737</v>
      </c>
      <c r="I212">
        <v>4</v>
      </c>
      <c r="J212" t="s">
        <v>715</v>
      </c>
      <c r="K212">
        <v>99</v>
      </c>
      <c r="L212">
        <v>1949</v>
      </c>
    </row>
    <row r="213" spans="3:12" hidden="1" x14ac:dyDescent="0.3">
      <c r="C213" t="s">
        <v>775</v>
      </c>
      <c r="D213" t="s">
        <v>703</v>
      </c>
      <c r="E213">
        <v>17800000</v>
      </c>
      <c r="F213" s="10">
        <v>44234</v>
      </c>
      <c r="G213" t="s">
        <v>166</v>
      </c>
      <c r="H213">
        <v>102298</v>
      </c>
      <c r="I213">
        <v>6</v>
      </c>
      <c r="J213" t="s">
        <v>167</v>
      </c>
      <c r="K213">
        <v>174</v>
      </c>
      <c r="L213">
        <v>1929</v>
      </c>
    </row>
    <row r="214" spans="3:12" hidden="1" x14ac:dyDescent="0.3">
      <c r="C214" t="s">
        <v>2973</v>
      </c>
      <c r="D214" t="s">
        <v>703</v>
      </c>
      <c r="E214">
        <v>16400000</v>
      </c>
      <c r="F214" s="10">
        <v>44234</v>
      </c>
      <c r="G214" t="s">
        <v>166</v>
      </c>
      <c r="H214">
        <v>71615</v>
      </c>
      <c r="I214">
        <v>6</v>
      </c>
      <c r="J214" t="s">
        <v>167</v>
      </c>
      <c r="K214">
        <v>229</v>
      </c>
      <c r="L214">
        <v>1937</v>
      </c>
    </row>
    <row r="215" spans="3:12" hidden="1" x14ac:dyDescent="0.3">
      <c r="C215" t="s">
        <v>781</v>
      </c>
      <c r="D215" t="s">
        <v>703</v>
      </c>
      <c r="E215">
        <v>2280000</v>
      </c>
      <c r="F215" s="10">
        <v>44234</v>
      </c>
      <c r="G215" t="s">
        <v>166</v>
      </c>
      <c r="H215">
        <v>36774</v>
      </c>
      <c r="I215">
        <v>2</v>
      </c>
      <c r="J215" t="s">
        <v>715</v>
      </c>
      <c r="K215">
        <v>62</v>
      </c>
      <c r="L215">
        <v>1937</v>
      </c>
    </row>
    <row r="216" spans="3:12" hidden="1" x14ac:dyDescent="0.3">
      <c r="C216" t="s">
        <v>2974</v>
      </c>
      <c r="D216" t="s">
        <v>169</v>
      </c>
      <c r="E216">
        <v>13000000</v>
      </c>
      <c r="F216" s="10">
        <v>44234</v>
      </c>
      <c r="G216" t="s">
        <v>166</v>
      </c>
      <c r="H216">
        <v>84967</v>
      </c>
      <c r="I216">
        <v>6</v>
      </c>
      <c r="J216" t="s">
        <v>167</v>
      </c>
      <c r="K216">
        <v>153</v>
      </c>
      <c r="L216">
        <v>1924</v>
      </c>
    </row>
    <row r="217" spans="3:12" hidden="1" x14ac:dyDescent="0.3">
      <c r="C217" t="s">
        <v>2975</v>
      </c>
      <c r="D217" t="s">
        <v>165</v>
      </c>
      <c r="E217">
        <v>7010000</v>
      </c>
      <c r="F217" s="10">
        <v>44234</v>
      </c>
      <c r="G217" t="s">
        <v>166</v>
      </c>
      <c r="H217">
        <v>54765</v>
      </c>
      <c r="I217">
        <v>4</v>
      </c>
      <c r="J217" t="s">
        <v>167</v>
      </c>
      <c r="K217">
        <v>128</v>
      </c>
      <c r="L217">
        <v>1988</v>
      </c>
    </row>
    <row r="218" spans="3:12" hidden="1" x14ac:dyDescent="0.3">
      <c r="C218" t="s">
        <v>2976</v>
      </c>
      <c r="D218" t="s">
        <v>703</v>
      </c>
      <c r="E218">
        <v>2670000</v>
      </c>
      <c r="F218" s="10">
        <v>44234</v>
      </c>
      <c r="G218" t="s">
        <v>166</v>
      </c>
      <c r="H218">
        <v>48545</v>
      </c>
      <c r="I218">
        <v>2</v>
      </c>
      <c r="J218" t="s">
        <v>715</v>
      </c>
      <c r="K218">
        <v>55</v>
      </c>
      <c r="L218">
        <v>1934</v>
      </c>
    </row>
    <row r="219" spans="3:12" hidden="1" x14ac:dyDescent="0.3">
      <c r="C219" t="s">
        <v>2977</v>
      </c>
      <c r="D219" t="s">
        <v>165</v>
      </c>
      <c r="E219">
        <v>16200000</v>
      </c>
      <c r="F219" s="10">
        <v>44234</v>
      </c>
      <c r="G219" t="s">
        <v>166</v>
      </c>
      <c r="H219">
        <v>84375</v>
      </c>
      <c r="I219">
        <v>5</v>
      </c>
      <c r="J219" t="s">
        <v>167</v>
      </c>
      <c r="K219">
        <v>192</v>
      </c>
      <c r="L219">
        <v>1904</v>
      </c>
    </row>
    <row r="220" spans="3:12" hidden="1" x14ac:dyDescent="0.3">
      <c r="C220" t="s">
        <v>2964</v>
      </c>
      <c r="D220" t="s">
        <v>165</v>
      </c>
      <c r="E220">
        <v>528500</v>
      </c>
      <c r="F220" s="10">
        <v>44235</v>
      </c>
      <c r="G220" t="s">
        <v>174</v>
      </c>
      <c r="H220">
        <v>2317</v>
      </c>
      <c r="I220">
        <v>3</v>
      </c>
      <c r="J220" t="s">
        <v>715</v>
      </c>
      <c r="K220">
        <v>228</v>
      </c>
      <c r="L220">
        <v>1917</v>
      </c>
    </row>
    <row r="221" spans="3:12" hidden="1" x14ac:dyDescent="0.3">
      <c r="C221" t="s">
        <v>2965</v>
      </c>
      <c r="D221" t="s">
        <v>165</v>
      </c>
      <c r="E221">
        <v>1750000</v>
      </c>
      <c r="F221" s="10">
        <v>44235</v>
      </c>
      <c r="G221" t="s">
        <v>174</v>
      </c>
      <c r="H221">
        <v>20114</v>
      </c>
      <c r="I221">
        <v>3</v>
      </c>
      <c r="J221" t="s">
        <v>715</v>
      </c>
      <c r="K221">
        <v>87</v>
      </c>
      <c r="L221">
        <v>1992</v>
      </c>
    </row>
    <row r="222" spans="3:12" hidden="1" x14ac:dyDescent="0.3">
      <c r="C222" t="s">
        <v>2966</v>
      </c>
      <c r="D222" t="s">
        <v>169</v>
      </c>
      <c r="E222">
        <v>5460000</v>
      </c>
      <c r="F222" s="10">
        <v>44235</v>
      </c>
      <c r="G222" t="s">
        <v>166</v>
      </c>
      <c r="H222">
        <v>60000</v>
      </c>
      <c r="I222">
        <v>3</v>
      </c>
      <c r="J222" t="s">
        <v>715</v>
      </c>
      <c r="K222">
        <v>91</v>
      </c>
      <c r="L222">
        <v>1910</v>
      </c>
    </row>
    <row r="223" spans="3:12" hidden="1" x14ac:dyDescent="0.3">
      <c r="C223" t="s">
        <v>2967</v>
      </c>
      <c r="D223" t="s">
        <v>169</v>
      </c>
      <c r="E223">
        <v>4900000</v>
      </c>
      <c r="F223" s="10">
        <v>44235</v>
      </c>
      <c r="G223" t="s">
        <v>166</v>
      </c>
      <c r="H223">
        <v>18081</v>
      </c>
      <c r="I223">
        <v>6</v>
      </c>
      <c r="J223" t="s">
        <v>167</v>
      </c>
      <c r="K223">
        <v>271</v>
      </c>
      <c r="L223">
        <v>2022</v>
      </c>
    </row>
    <row r="224" spans="3:12" hidden="1" x14ac:dyDescent="0.3">
      <c r="C224" t="s">
        <v>2968</v>
      </c>
      <c r="D224" t="s">
        <v>717</v>
      </c>
      <c r="E224">
        <v>2500000</v>
      </c>
      <c r="F224" s="10">
        <v>44235</v>
      </c>
      <c r="G224" t="s">
        <v>166</v>
      </c>
      <c r="H224">
        <v>38461</v>
      </c>
      <c r="I224">
        <v>3</v>
      </c>
      <c r="J224" t="s">
        <v>715</v>
      </c>
      <c r="K224">
        <v>65</v>
      </c>
      <c r="L224">
        <v>1935</v>
      </c>
    </row>
    <row r="225" spans="3:12" hidden="1" x14ac:dyDescent="0.3">
      <c r="C225" t="s">
        <v>1120</v>
      </c>
      <c r="D225" t="s">
        <v>169</v>
      </c>
      <c r="E225">
        <v>21500000</v>
      </c>
      <c r="F225" s="10">
        <v>44235</v>
      </c>
      <c r="G225" t="s">
        <v>166</v>
      </c>
      <c r="H225">
        <v>72390</v>
      </c>
      <c r="I225">
        <v>9</v>
      </c>
      <c r="J225" t="s">
        <v>167</v>
      </c>
      <c r="K225">
        <v>297</v>
      </c>
      <c r="L225">
        <v>1900</v>
      </c>
    </row>
    <row r="226" spans="3:12" hidden="1" x14ac:dyDescent="0.3">
      <c r="C226" t="s">
        <v>1079</v>
      </c>
      <c r="D226" t="s">
        <v>169</v>
      </c>
      <c r="E226">
        <v>8750000</v>
      </c>
      <c r="F226" s="10">
        <v>44235</v>
      </c>
      <c r="G226" t="s">
        <v>166</v>
      </c>
      <c r="H226">
        <v>40137</v>
      </c>
      <c r="I226">
        <v>6</v>
      </c>
      <c r="J226" t="s">
        <v>167</v>
      </c>
      <c r="K226">
        <v>218</v>
      </c>
      <c r="L226">
        <v>1935</v>
      </c>
    </row>
    <row r="227" spans="3:12" hidden="1" x14ac:dyDescent="0.3">
      <c r="C227" t="s">
        <v>2969</v>
      </c>
      <c r="D227" t="s">
        <v>703</v>
      </c>
      <c r="E227">
        <v>4250000</v>
      </c>
      <c r="F227" s="10">
        <v>44235</v>
      </c>
      <c r="G227" t="s">
        <v>166</v>
      </c>
      <c r="H227">
        <v>51829</v>
      </c>
      <c r="I227">
        <v>3</v>
      </c>
      <c r="J227" t="s">
        <v>715</v>
      </c>
      <c r="K227">
        <v>82</v>
      </c>
      <c r="L227">
        <v>1890</v>
      </c>
    </row>
    <row r="228" spans="3:12" hidden="1" x14ac:dyDescent="0.3">
      <c r="C228" t="s">
        <v>2970</v>
      </c>
      <c r="D228" t="s">
        <v>165</v>
      </c>
      <c r="E228">
        <v>10500000</v>
      </c>
      <c r="F228" s="10">
        <v>44235</v>
      </c>
      <c r="G228" t="s">
        <v>166</v>
      </c>
      <c r="H228">
        <v>49528</v>
      </c>
      <c r="I228">
        <v>6</v>
      </c>
      <c r="J228" t="s">
        <v>715</v>
      </c>
      <c r="K228">
        <v>212</v>
      </c>
      <c r="L228">
        <v>1902</v>
      </c>
    </row>
    <row r="229" spans="3:12" hidden="1" x14ac:dyDescent="0.3">
      <c r="C229" t="s">
        <v>2971</v>
      </c>
      <c r="D229" t="s">
        <v>703</v>
      </c>
      <c r="E229">
        <v>2550000</v>
      </c>
      <c r="F229" s="10">
        <v>44235</v>
      </c>
      <c r="G229" t="s">
        <v>166</v>
      </c>
      <c r="H229">
        <v>41129</v>
      </c>
      <c r="I229">
        <v>2</v>
      </c>
      <c r="J229" t="s">
        <v>715</v>
      </c>
      <c r="K229">
        <v>62</v>
      </c>
      <c r="L229">
        <v>1933</v>
      </c>
    </row>
    <row r="230" spans="3:12" hidden="1" x14ac:dyDescent="0.3">
      <c r="C230" t="s">
        <v>2972</v>
      </c>
      <c r="D230" t="s">
        <v>169</v>
      </c>
      <c r="E230">
        <v>1620000</v>
      </c>
      <c r="F230" s="10">
        <v>44235</v>
      </c>
      <c r="G230" t="s">
        <v>166</v>
      </c>
      <c r="H230">
        <v>32400</v>
      </c>
      <c r="I230">
        <v>2</v>
      </c>
      <c r="J230" t="s">
        <v>715</v>
      </c>
      <c r="K230">
        <v>50</v>
      </c>
      <c r="L230">
        <v>1968</v>
      </c>
    </row>
    <row r="231" spans="3:12" hidden="1" x14ac:dyDescent="0.3">
      <c r="C231" t="s">
        <v>2958</v>
      </c>
      <c r="D231" t="s">
        <v>169</v>
      </c>
      <c r="E231">
        <v>2275000</v>
      </c>
      <c r="F231" s="10">
        <v>44236</v>
      </c>
      <c r="G231" t="s">
        <v>166</v>
      </c>
      <c r="H231">
        <v>34469</v>
      </c>
      <c r="I231">
        <v>2</v>
      </c>
      <c r="J231" t="s">
        <v>715</v>
      </c>
      <c r="K231">
        <v>66</v>
      </c>
      <c r="L231">
        <v>1955</v>
      </c>
    </row>
    <row r="232" spans="3:12" hidden="1" x14ac:dyDescent="0.3">
      <c r="C232" t="s">
        <v>2959</v>
      </c>
      <c r="D232" t="s">
        <v>703</v>
      </c>
      <c r="E232">
        <v>7850000</v>
      </c>
      <c r="F232" s="10">
        <v>44236</v>
      </c>
      <c r="G232" t="s">
        <v>166</v>
      </c>
      <c r="H232">
        <v>66525</v>
      </c>
      <c r="I232">
        <v>4</v>
      </c>
      <c r="J232" t="s">
        <v>715</v>
      </c>
      <c r="K232">
        <v>118</v>
      </c>
      <c r="L232">
        <v>1898</v>
      </c>
    </row>
    <row r="233" spans="3:12" hidden="1" x14ac:dyDescent="0.3">
      <c r="C233" t="s">
        <v>2960</v>
      </c>
      <c r="D233" t="s">
        <v>169</v>
      </c>
      <c r="E233">
        <v>5100000</v>
      </c>
      <c r="F233" s="10">
        <v>44236</v>
      </c>
      <c r="G233" t="s">
        <v>166</v>
      </c>
      <c r="H233">
        <v>45945</v>
      </c>
      <c r="I233">
        <v>4</v>
      </c>
      <c r="J233" t="s">
        <v>715</v>
      </c>
      <c r="K233">
        <v>111</v>
      </c>
      <c r="L233">
        <v>1902</v>
      </c>
    </row>
    <row r="234" spans="3:12" hidden="1" x14ac:dyDescent="0.3">
      <c r="C234" t="s">
        <v>2961</v>
      </c>
      <c r="D234" t="s">
        <v>717</v>
      </c>
      <c r="E234">
        <v>310000</v>
      </c>
      <c r="F234" s="10">
        <v>44236</v>
      </c>
      <c r="G234" t="s">
        <v>174</v>
      </c>
      <c r="H234">
        <v>1802</v>
      </c>
      <c r="I234">
        <v>6</v>
      </c>
      <c r="J234" t="s">
        <v>167</v>
      </c>
      <c r="K234">
        <v>172</v>
      </c>
      <c r="L234">
        <v>2015</v>
      </c>
    </row>
    <row r="235" spans="3:12" hidden="1" x14ac:dyDescent="0.3">
      <c r="C235" t="s">
        <v>2962</v>
      </c>
      <c r="D235" t="s">
        <v>165</v>
      </c>
      <c r="E235">
        <v>2650000</v>
      </c>
      <c r="F235" s="10">
        <v>44236</v>
      </c>
      <c r="G235" t="s">
        <v>166</v>
      </c>
      <c r="H235">
        <v>44166</v>
      </c>
      <c r="I235">
        <v>2</v>
      </c>
      <c r="J235" t="s">
        <v>715</v>
      </c>
      <c r="K235">
        <v>60</v>
      </c>
      <c r="L235">
        <v>1920</v>
      </c>
    </row>
    <row r="236" spans="3:12" hidden="1" x14ac:dyDescent="0.3">
      <c r="C236" t="s">
        <v>2963</v>
      </c>
      <c r="D236" t="s">
        <v>717</v>
      </c>
      <c r="E236">
        <v>2745000</v>
      </c>
      <c r="F236" s="10">
        <v>44236</v>
      </c>
      <c r="G236" t="s">
        <v>166</v>
      </c>
      <c r="H236">
        <v>38125</v>
      </c>
      <c r="I236">
        <v>3</v>
      </c>
      <c r="J236" t="s">
        <v>715</v>
      </c>
      <c r="K236">
        <v>72</v>
      </c>
      <c r="L236">
        <v>1959</v>
      </c>
    </row>
    <row r="237" spans="3:12" hidden="1" x14ac:dyDescent="0.3">
      <c r="C237" t="s">
        <v>2951</v>
      </c>
      <c r="D237" t="s">
        <v>165</v>
      </c>
      <c r="E237">
        <v>10800000</v>
      </c>
      <c r="F237" s="10">
        <v>44237</v>
      </c>
      <c r="G237" t="s">
        <v>166</v>
      </c>
      <c r="H237">
        <v>57754</v>
      </c>
      <c r="I237">
        <v>4</v>
      </c>
      <c r="J237" t="s">
        <v>715</v>
      </c>
      <c r="K237">
        <v>187</v>
      </c>
      <c r="L237">
        <v>1934</v>
      </c>
    </row>
    <row r="238" spans="3:12" hidden="1" x14ac:dyDescent="0.3">
      <c r="C238" t="s">
        <v>2952</v>
      </c>
      <c r="D238" t="s">
        <v>703</v>
      </c>
      <c r="E238">
        <v>4095000</v>
      </c>
      <c r="F238" s="10">
        <v>44237</v>
      </c>
      <c r="G238" t="s">
        <v>166</v>
      </c>
      <c r="H238">
        <v>41363</v>
      </c>
      <c r="I238">
        <v>3</v>
      </c>
      <c r="J238" t="s">
        <v>715</v>
      </c>
      <c r="K238">
        <v>99</v>
      </c>
      <c r="L238">
        <v>1938</v>
      </c>
    </row>
    <row r="239" spans="3:12" hidden="1" x14ac:dyDescent="0.3">
      <c r="C239" t="s">
        <v>2953</v>
      </c>
      <c r="D239" t="s">
        <v>703</v>
      </c>
      <c r="E239">
        <v>15000000</v>
      </c>
      <c r="F239" s="10">
        <v>44237</v>
      </c>
      <c r="G239" t="s">
        <v>166</v>
      </c>
      <c r="H239">
        <v>92024</v>
      </c>
      <c r="I239">
        <v>7</v>
      </c>
      <c r="J239" t="s">
        <v>167</v>
      </c>
      <c r="K239">
        <v>163</v>
      </c>
      <c r="L239">
        <v>1951</v>
      </c>
    </row>
    <row r="240" spans="3:12" hidden="1" x14ac:dyDescent="0.3">
      <c r="C240" t="s">
        <v>1125</v>
      </c>
      <c r="D240" t="s">
        <v>169</v>
      </c>
      <c r="E240">
        <v>7800000</v>
      </c>
      <c r="F240" s="10">
        <v>44237</v>
      </c>
      <c r="G240" t="s">
        <v>166</v>
      </c>
      <c r="H240">
        <v>77227</v>
      </c>
      <c r="I240">
        <v>4</v>
      </c>
      <c r="J240" t="s">
        <v>167</v>
      </c>
      <c r="K240">
        <v>101</v>
      </c>
      <c r="L240">
        <v>1903</v>
      </c>
    </row>
    <row r="241" spans="3:12" hidden="1" x14ac:dyDescent="0.3">
      <c r="C241" t="s">
        <v>2954</v>
      </c>
      <c r="D241" t="s">
        <v>169</v>
      </c>
      <c r="E241">
        <v>7000000</v>
      </c>
      <c r="F241" s="10">
        <v>44237</v>
      </c>
      <c r="G241" t="s">
        <v>166</v>
      </c>
      <c r="H241">
        <v>41420</v>
      </c>
      <c r="I241">
        <v>5</v>
      </c>
      <c r="J241" t="s">
        <v>715</v>
      </c>
      <c r="K241">
        <v>169</v>
      </c>
      <c r="L241">
        <v>1926</v>
      </c>
    </row>
    <row r="242" spans="3:12" hidden="1" x14ac:dyDescent="0.3">
      <c r="C242" t="s">
        <v>2955</v>
      </c>
      <c r="D242" t="s">
        <v>165</v>
      </c>
      <c r="E242">
        <v>7500000</v>
      </c>
      <c r="F242" s="10">
        <v>44237</v>
      </c>
      <c r="G242" t="s">
        <v>166</v>
      </c>
      <c r="H242">
        <v>63559</v>
      </c>
      <c r="I242">
        <v>4</v>
      </c>
      <c r="J242" t="s">
        <v>715</v>
      </c>
      <c r="K242">
        <v>118</v>
      </c>
      <c r="L242">
        <v>1927</v>
      </c>
    </row>
    <row r="243" spans="3:12" hidden="1" x14ac:dyDescent="0.3">
      <c r="C243" t="s">
        <v>2956</v>
      </c>
      <c r="D243" t="s">
        <v>169</v>
      </c>
      <c r="E243">
        <v>7000000</v>
      </c>
      <c r="F243" s="10">
        <v>44237</v>
      </c>
      <c r="G243" t="s">
        <v>166</v>
      </c>
      <c r="H243">
        <v>74468</v>
      </c>
      <c r="I243">
        <v>4</v>
      </c>
      <c r="J243" t="s">
        <v>715</v>
      </c>
      <c r="K243">
        <v>94</v>
      </c>
      <c r="L243">
        <v>1926</v>
      </c>
    </row>
    <row r="244" spans="3:12" hidden="1" x14ac:dyDescent="0.3">
      <c r="C244" t="s">
        <v>2957</v>
      </c>
      <c r="D244" t="s">
        <v>165</v>
      </c>
      <c r="E244">
        <v>7500000</v>
      </c>
      <c r="F244" s="10">
        <v>44237</v>
      </c>
      <c r="G244" t="s">
        <v>166</v>
      </c>
      <c r="H244">
        <v>39893</v>
      </c>
      <c r="I244">
        <v>5</v>
      </c>
      <c r="J244" t="s">
        <v>715</v>
      </c>
      <c r="K244">
        <v>188</v>
      </c>
      <c r="L244">
        <v>1927</v>
      </c>
    </row>
    <row r="245" spans="3:12" hidden="1" x14ac:dyDescent="0.3">
      <c r="C245" t="s">
        <v>1096</v>
      </c>
      <c r="D245" t="s">
        <v>169</v>
      </c>
      <c r="E245">
        <v>7550000</v>
      </c>
      <c r="F245" s="10">
        <v>44238</v>
      </c>
      <c r="G245" t="s">
        <v>166</v>
      </c>
      <c r="H245">
        <v>47784</v>
      </c>
      <c r="I245">
        <v>5</v>
      </c>
      <c r="J245" t="s">
        <v>167</v>
      </c>
      <c r="K245">
        <v>158</v>
      </c>
      <c r="L245">
        <v>1955</v>
      </c>
    </row>
    <row r="246" spans="3:12" hidden="1" x14ac:dyDescent="0.3">
      <c r="C246" t="s">
        <v>2945</v>
      </c>
      <c r="D246" t="s">
        <v>703</v>
      </c>
      <c r="E246">
        <v>2495000</v>
      </c>
      <c r="F246" s="10">
        <v>44238</v>
      </c>
      <c r="G246" t="s">
        <v>166</v>
      </c>
      <c r="H246">
        <v>37238</v>
      </c>
      <c r="I246">
        <v>2</v>
      </c>
      <c r="J246" t="s">
        <v>715</v>
      </c>
      <c r="K246">
        <v>67</v>
      </c>
      <c r="L246">
        <v>1971</v>
      </c>
    </row>
    <row r="247" spans="3:12" hidden="1" x14ac:dyDescent="0.3">
      <c r="C247" t="s">
        <v>2946</v>
      </c>
      <c r="D247" t="s">
        <v>703</v>
      </c>
      <c r="E247">
        <v>3687500</v>
      </c>
      <c r="F247" s="10">
        <v>44238</v>
      </c>
      <c r="G247" t="s">
        <v>166</v>
      </c>
      <c r="H247">
        <v>42877</v>
      </c>
      <c r="I247">
        <v>4</v>
      </c>
      <c r="J247" t="s">
        <v>715</v>
      </c>
      <c r="K247">
        <v>86</v>
      </c>
      <c r="L247">
        <v>1939</v>
      </c>
    </row>
    <row r="248" spans="3:12" hidden="1" x14ac:dyDescent="0.3">
      <c r="C248" t="s">
        <v>2947</v>
      </c>
      <c r="D248" t="s">
        <v>165</v>
      </c>
      <c r="E248">
        <v>4995000</v>
      </c>
      <c r="F248" s="10">
        <v>44238</v>
      </c>
      <c r="G248" t="s">
        <v>166</v>
      </c>
      <c r="H248">
        <v>57413</v>
      </c>
      <c r="I248">
        <v>3</v>
      </c>
      <c r="J248" t="s">
        <v>715</v>
      </c>
      <c r="K248">
        <v>87</v>
      </c>
      <c r="L248">
        <v>1995</v>
      </c>
    </row>
    <row r="249" spans="3:12" hidden="1" x14ac:dyDescent="0.3">
      <c r="C249" t="s">
        <v>2948</v>
      </c>
      <c r="D249" t="s">
        <v>703</v>
      </c>
      <c r="E249">
        <v>10135000</v>
      </c>
      <c r="F249" s="10">
        <v>44238</v>
      </c>
      <c r="G249" t="s">
        <v>166</v>
      </c>
      <c r="H249">
        <v>55382</v>
      </c>
      <c r="I249">
        <v>6</v>
      </c>
      <c r="J249" t="s">
        <v>170</v>
      </c>
      <c r="K249">
        <v>183</v>
      </c>
      <c r="L249">
        <v>1999</v>
      </c>
    </row>
    <row r="250" spans="3:12" hidden="1" x14ac:dyDescent="0.3">
      <c r="C250" t="s">
        <v>2949</v>
      </c>
      <c r="D250" t="s">
        <v>165</v>
      </c>
      <c r="E250">
        <v>3119000</v>
      </c>
      <c r="F250" s="10">
        <v>44238</v>
      </c>
      <c r="G250" t="s">
        <v>174</v>
      </c>
      <c r="H250">
        <v>36694</v>
      </c>
      <c r="I250">
        <v>3</v>
      </c>
      <c r="J250" t="s">
        <v>715</v>
      </c>
      <c r="K250">
        <v>85</v>
      </c>
      <c r="L250">
        <v>1995</v>
      </c>
    </row>
    <row r="251" spans="3:12" hidden="1" x14ac:dyDescent="0.3">
      <c r="C251" t="s">
        <v>709</v>
      </c>
      <c r="D251" t="s">
        <v>705</v>
      </c>
      <c r="E251">
        <v>9225000</v>
      </c>
      <c r="F251" s="10">
        <v>44238</v>
      </c>
      <c r="G251" t="s">
        <v>166</v>
      </c>
      <c r="H251">
        <v>53017</v>
      </c>
      <c r="I251">
        <v>5</v>
      </c>
      <c r="J251" t="s">
        <v>167</v>
      </c>
      <c r="K251">
        <v>174</v>
      </c>
      <c r="L251">
        <v>1935</v>
      </c>
    </row>
    <row r="252" spans="3:12" hidden="1" x14ac:dyDescent="0.3">
      <c r="C252" t="s">
        <v>2950</v>
      </c>
      <c r="D252" t="s">
        <v>165</v>
      </c>
      <c r="E252">
        <v>12150000</v>
      </c>
      <c r="F252" s="10">
        <v>44238</v>
      </c>
      <c r="G252" t="s">
        <v>166</v>
      </c>
      <c r="H252">
        <v>74085</v>
      </c>
      <c r="I252">
        <v>4</v>
      </c>
      <c r="J252" t="s">
        <v>715</v>
      </c>
      <c r="K252">
        <v>164</v>
      </c>
      <c r="L252">
        <v>2007</v>
      </c>
    </row>
    <row r="253" spans="3:12" hidden="1" x14ac:dyDescent="0.3">
      <c r="C253" t="s">
        <v>2941</v>
      </c>
      <c r="D253" t="s">
        <v>169</v>
      </c>
      <c r="E253">
        <v>2175000</v>
      </c>
      <c r="F253" s="10">
        <v>44239</v>
      </c>
      <c r="G253" t="s">
        <v>166</v>
      </c>
      <c r="H253">
        <v>32462</v>
      </c>
      <c r="I253">
        <v>2</v>
      </c>
      <c r="J253" t="s">
        <v>715</v>
      </c>
      <c r="K253">
        <v>67</v>
      </c>
      <c r="L253">
        <v>1946</v>
      </c>
    </row>
    <row r="254" spans="3:12" hidden="1" x14ac:dyDescent="0.3">
      <c r="C254" t="s">
        <v>2942</v>
      </c>
      <c r="D254" t="s">
        <v>705</v>
      </c>
      <c r="E254">
        <v>35000000</v>
      </c>
      <c r="F254" s="10">
        <v>44239</v>
      </c>
      <c r="G254" t="s">
        <v>166</v>
      </c>
      <c r="H254">
        <v>157657</v>
      </c>
      <c r="I254">
        <v>8</v>
      </c>
      <c r="J254" t="s">
        <v>167</v>
      </c>
      <c r="K254">
        <v>222</v>
      </c>
      <c r="L254">
        <v>1908</v>
      </c>
    </row>
    <row r="255" spans="3:12" hidden="1" x14ac:dyDescent="0.3">
      <c r="C255" t="s">
        <v>726</v>
      </c>
      <c r="D255" t="s">
        <v>703</v>
      </c>
      <c r="E255">
        <v>16000000</v>
      </c>
      <c r="F255" s="10">
        <v>44239</v>
      </c>
      <c r="G255" t="s">
        <v>166</v>
      </c>
      <c r="H255">
        <v>81218</v>
      </c>
      <c r="I255">
        <v>6</v>
      </c>
      <c r="J255" t="s">
        <v>167</v>
      </c>
      <c r="K255">
        <v>197</v>
      </c>
      <c r="L255">
        <v>1922</v>
      </c>
    </row>
    <row r="256" spans="3:12" hidden="1" x14ac:dyDescent="0.3">
      <c r="C256" t="s">
        <v>2943</v>
      </c>
      <c r="D256" t="s">
        <v>703</v>
      </c>
      <c r="E256">
        <v>8450000</v>
      </c>
      <c r="F256" s="10">
        <v>44239</v>
      </c>
      <c r="G256" t="s">
        <v>166</v>
      </c>
      <c r="H256">
        <v>59507</v>
      </c>
      <c r="I256">
        <v>6</v>
      </c>
      <c r="J256" t="s">
        <v>715</v>
      </c>
      <c r="K256">
        <v>142</v>
      </c>
      <c r="L256">
        <v>1933</v>
      </c>
    </row>
    <row r="257" spans="1:16" hidden="1" x14ac:dyDescent="0.3">
      <c r="C257" t="s">
        <v>2944</v>
      </c>
      <c r="D257" t="s">
        <v>717</v>
      </c>
      <c r="E257">
        <v>2755000</v>
      </c>
      <c r="F257" s="10">
        <v>44239</v>
      </c>
      <c r="G257" t="s">
        <v>166</v>
      </c>
      <c r="H257">
        <v>38263</v>
      </c>
      <c r="I257">
        <v>3</v>
      </c>
      <c r="J257" t="s">
        <v>715</v>
      </c>
      <c r="K257">
        <v>72</v>
      </c>
      <c r="L257">
        <v>1959</v>
      </c>
    </row>
    <row r="258" spans="1:16" hidden="1" x14ac:dyDescent="0.3">
      <c r="C258" t="s">
        <v>2940</v>
      </c>
      <c r="D258" t="s">
        <v>703</v>
      </c>
      <c r="E258">
        <v>12725000</v>
      </c>
      <c r="F258" s="10">
        <v>44240</v>
      </c>
      <c r="G258" t="s">
        <v>166</v>
      </c>
      <c r="H258">
        <v>66623</v>
      </c>
      <c r="I258">
        <v>4</v>
      </c>
      <c r="J258" t="s">
        <v>167</v>
      </c>
      <c r="K258">
        <v>191</v>
      </c>
      <c r="L258">
        <v>1953</v>
      </c>
    </row>
    <row r="259" spans="1:16" hidden="1" x14ac:dyDescent="0.3">
      <c r="C259" t="s">
        <v>2934</v>
      </c>
      <c r="D259" t="s">
        <v>165</v>
      </c>
      <c r="E259">
        <v>10600000</v>
      </c>
      <c r="F259" s="10">
        <v>44241</v>
      </c>
      <c r="G259" t="s">
        <v>166</v>
      </c>
      <c r="H259">
        <v>37857</v>
      </c>
      <c r="I259">
        <v>8</v>
      </c>
      <c r="J259" t="s">
        <v>167</v>
      </c>
      <c r="K259">
        <v>280</v>
      </c>
      <c r="L259">
        <v>1930</v>
      </c>
    </row>
    <row r="260" spans="1:16" hidden="1" x14ac:dyDescent="0.3">
      <c r="C260" t="s">
        <v>2935</v>
      </c>
      <c r="D260" t="s">
        <v>169</v>
      </c>
      <c r="E260">
        <v>1700000</v>
      </c>
      <c r="F260" s="10">
        <v>44241</v>
      </c>
      <c r="G260" t="s">
        <v>166</v>
      </c>
      <c r="H260">
        <v>30909</v>
      </c>
      <c r="I260">
        <v>2</v>
      </c>
      <c r="J260" t="s">
        <v>715</v>
      </c>
      <c r="K260">
        <v>55</v>
      </c>
      <c r="L260">
        <v>1938</v>
      </c>
    </row>
    <row r="261" spans="1:16" hidden="1" x14ac:dyDescent="0.3">
      <c r="C261" t="s">
        <v>2936</v>
      </c>
      <c r="D261" t="s">
        <v>703</v>
      </c>
      <c r="E261">
        <v>11850000</v>
      </c>
      <c r="F261" s="10">
        <v>44241</v>
      </c>
      <c r="G261" t="s">
        <v>166</v>
      </c>
      <c r="H261">
        <v>71385</v>
      </c>
      <c r="I261">
        <v>6</v>
      </c>
      <c r="J261" t="s">
        <v>167</v>
      </c>
      <c r="K261">
        <v>166</v>
      </c>
      <c r="L261">
        <v>1956</v>
      </c>
    </row>
    <row r="262" spans="1:16" hidden="1" x14ac:dyDescent="0.3">
      <c r="C262" t="s">
        <v>2937</v>
      </c>
      <c r="D262" t="s">
        <v>169</v>
      </c>
      <c r="E262">
        <v>2840000</v>
      </c>
      <c r="F262" s="10">
        <v>44241</v>
      </c>
      <c r="G262" t="s">
        <v>166</v>
      </c>
      <c r="H262">
        <v>33411</v>
      </c>
      <c r="I262">
        <v>4</v>
      </c>
      <c r="J262" t="s">
        <v>715</v>
      </c>
      <c r="K262">
        <v>85</v>
      </c>
      <c r="L262">
        <v>1946</v>
      </c>
    </row>
    <row r="263" spans="1:16" hidden="1" x14ac:dyDescent="0.3">
      <c r="C263" t="s">
        <v>1088</v>
      </c>
      <c r="D263" t="s">
        <v>169</v>
      </c>
      <c r="E263">
        <v>7590000</v>
      </c>
      <c r="F263" s="10">
        <v>44241</v>
      </c>
      <c r="G263" t="s">
        <v>166</v>
      </c>
      <c r="H263">
        <v>50264</v>
      </c>
      <c r="I263">
        <v>6</v>
      </c>
      <c r="J263" t="s">
        <v>167</v>
      </c>
      <c r="K263">
        <v>151</v>
      </c>
      <c r="L263">
        <v>1933</v>
      </c>
    </row>
    <row r="264" spans="1:16" hidden="1" x14ac:dyDescent="0.3">
      <c r="C264" t="s">
        <v>2938</v>
      </c>
      <c r="D264" t="s">
        <v>169</v>
      </c>
      <c r="E264">
        <v>9995000</v>
      </c>
      <c r="F264" s="10">
        <v>44241</v>
      </c>
      <c r="G264" t="s">
        <v>166</v>
      </c>
      <c r="H264">
        <v>47595</v>
      </c>
      <c r="I264">
        <v>6</v>
      </c>
      <c r="J264" t="s">
        <v>170</v>
      </c>
      <c r="K264">
        <v>210</v>
      </c>
      <c r="L264">
        <v>1934</v>
      </c>
    </row>
    <row r="265" spans="1:16" hidden="1" x14ac:dyDescent="0.3">
      <c r="C265" t="s">
        <v>2939</v>
      </c>
      <c r="D265" t="s">
        <v>169</v>
      </c>
      <c r="E265">
        <v>9995000</v>
      </c>
      <c r="F265" s="10">
        <v>44241</v>
      </c>
      <c r="G265" t="s">
        <v>166</v>
      </c>
      <c r="H265">
        <v>67533</v>
      </c>
      <c r="I265">
        <v>4</v>
      </c>
      <c r="J265" t="s">
        <v>170</v>
      </c>
      <c r="K265">
        <v>148</v>
      </c>
      <c r="L265">
        <v>1934</v>
      </c>
    </row>
    <row r="266" spans="1:16" hidden="1" x14ac:dyDescent="0.3">
      <c r="C266" t="s">
        <v>2931</v>
      </c>
      <c r="D266" t="s">
        <v>165</v>
      </c>
      <c r="E266">
        <v>3410000</v>
      </c>
      <c r="F266" s="10">
        <v>44242</v>
      </c>
      <c r="G266" t="s">
        <v>166</v>
      </c>
      <c r="H266">
        <v>54126</v>
      </c>
      <c r="I266">
        <v>2</v>
      </c>
      <c r="J266" t="s">
        <v>715</v>
      </c>
      <c r="K266">
        <v>63</v>
      </c>
      <c r="L266">
        <v>1952</v>
      </c>
    </row>
    <row r="267" spans="1:16" hidden="1" x14ac:dyDescent="0.3">
      <c r="C267" t="s">
        <v>2932</v>
      </c>
      <c r="D267" t="s">
        <v>169</v>
      </c>
      <c r="E267">
        <v>2250000</v>
      </c>
      <c r="F267" s="10">
        <v>44242</v>
      </c>
      <c r="G267" t="s">
        <v>166</v>
      </c>
      <c r="H267">
        <v>32142</v>
      </c>
      <c r="I267">
        <v>2</v>
      </c>
      <c r="J267" t="s">
        <v>715</v>
      </c>
      <c r="K267">
        <v>70</v>
      </c>
      <c r="L267">
        <v>1938</v>
      </c>
    </row>
    <row r="268" spans="1:16" s="13" customFormat="1" hidden="1" x14ac:dyDescent="0.3">
      <c r="A268" s="8"/>
      <c r="B268" s="8"/>
      <c r="C268" t="s">
        <v>2933</v>
      </c>
      <c r="D268" t="s">
        <v>703</v>
      </c>
      <c r="E268">
        <v>3345000</v>
      </c>
      <c r="F268" s="10">
        <v>44242</v>
      </c>
      <c r="G268" t="s">
        <v>166</v>
      </c>
      <c r="H268">
        <v>42884</v>
      </c>
      <c r="I268">
        <v>3</v>
      </c>
      <c r="J268" t="s">
        <v>715</v>
      </c>
      <c r="K268">
        <v>78</v>
      </c>
      <c r="L268">
        <v>1939</v>
      </c>
      <c r="M268" s="8"/>
      <c r="N268" s="8"/>
      <c r="O268" s="8"/>
      <c r="P268" s="8"/>
    </row>
    <row r="269" spans="1:16" hidden="1" x14ac:dyDescent="0.3">
      <c r="C269" t="s">
        <v>859</v>
      </c>
      <c r="D269" t="s">
        <v>703</v>
      </c>
      <c r="E269">
        <v>11300000</v>
      </c>
      <c r="F269" s="10">
        <v>44242</v>
      </c>
      <c r="G269" t="s">
        <v>166</v>
      </c>
      <c r="H269">
        <v>113000</v>
      </c>
      <c r="I269">
        <v>4</v>
      </c>
      <c r="J269" t="s">
        <v>167</v>
      </c>
      <c r="K269">
        <v>100</v>
      </c>
      <c r="L269">
        <v>1848</v>
      </c>
    </row>
    <row r="270" spans="1:16" hidden="1" x14ac:dyDescent="0.3">
      <c r="C270" t="s">
        <v>708</v>
      </c>
      <c r="D270" t="s">
        <v>165</v>
      </c>
      <c r="E270">
        <v>6100000</v>
      </c>
      <c r="F270" s="10">
        <v>44242</v>
      </c>
      <c r="G270" t="s">
        <v>166</v>
      </c>
      <c r="H270">
        <v>68539</v>
      </c>
      <c r="I270">
        <v>3</v>
      </c>
      <c r="J270" t="s">
        <v>715</v>
      </c>
      <c r="K270">
        <v>89</v>
      </c>
      <c r="L270">
        <v>1968</v>
      </c>
    </row>
    <row r="271" spans="1:16" hidden="1" x14ac:dyDescent="0.3">
      <c r="C271" t="s">
        <v>1084</v>
      </c>
      <c r="D271" t="s">
        <v>169</v>
      </c>
      <c r="E271">
        <v>6600000</v>
      </c>
      <c r="F271" s="10">
        <v>44242</v>
      </c>
      <c r="G271" t="s">
        <v>166</v>
      </c>
      <c r="H271">
        <v>61682</v>
      </c>
      <c r="I271">
        <v>3</v>
      </c>
      <c r="J271" t="s">
        <v>167</v>
      </c>
      <c r="K271">
        <v>107</v>
      </c>
      <c r="L271">
        <v>1953</v>
      </c>
    </row>
    <row r="272" spans="1:16" hidden="1" x14ac:dyDescent="0.3">
      <c r="C272" t="s">
        <v>2920</v>
      </c>
      <c r="D272" t="s">
        <v>703</v>
      </c>
      <c r="E272">
        <v>2400000</v>
      </c>
      <c r="F272" s="10">
        <v>44243</v>
      </c>
      <c r="G272" t="s">
        <v>166</v>
      </c>
      <c r="H272">
        <v>39344</v>
      </c>
      <c r="I272">
        <v>2</v>
      </c>
      <c r="J272" t="s">
        <v>715</v>
      </c>
      <c r="K272">
        <v>61</v>
      </c>
      <c r="L272">
        <v>1934</v>
      </c>
    </row>
    <row r="273" spans="3:12" hidden="1" x14ac:dyDescent="0.3">
      <c r="C273" t="s">
        <v>2921</v>
      </c>
      <c r="D273" t="s">
        <v>165</v>
      </c>
      <c r="E273">
        <v>18500000</v>
      </c>
      <c r="F273" s="10">
        <v>44243</v>
      </c>
      <c r="G273" t="s">
        <v>166</v>
      </c>
      <c r="H273">
        <v>71705</v>
      </c>
      <c r="I273">
        <v>6</v>
      </c>
      <c r="J273" t="s">
        <v>170</v>
      </c>
      <c r="K273">
        <v>258</v>
      </c>
      <c r="L273">
        <v>1961</v>
      </c>
    </row>
    <row r="274" spans="3:12" hidden="1" x14ac:dyDescent="0.3">
      <c r="C274" t="s">
        <v>2922</v>
      </c>
      <c r="D274" t="s">
        <v>703</v>
      </c>
      <c r="E274">
        <v>3995000</v>
      </c>
      <c r="F274" s="10">
        <v>44243</v>
      </c>
      <c r="G274" t="s">
        <v>166</v>
      </c>
      <c r="H274">
        <v>49320</v>
      </c>
      <c r="I274">
        <v>2</v>
      </c>
      <c r="J274" t="s">
        <v>715</v>
      </c>
      <c r="K274">
        <v>81</v>
      </c>
      <c r="L274">
        <v>1982</v>
      </c>
    </row>
    <row r="275" spans="3:12" hidden="1" x14ac:dyDescent="0.3">
      <c r="C275" t="s">
        <v>2923</v>
      </c>
      <c r="D275" t="s">
        <v>703</v>
      </c>
      <c r="E275">
        <v>8700000</v>
      </c>
      <c r="F275" s="10">
        <v>44243</v>
      </c>
      <c r="G275" t="s">
        <v>166</v>
      </c>
      <c r="H275">
        <v>79816</v>
      </c>
      <c r="I275">
        <v>4</v>
      </c>
      <c r="J275" t="s">
        <v>170</v>
      </c>
      <c r="K275">
        <v>109</v>
      </c>
      <c r="L275">
        <v>1978</v>
      </c>
    </row>
    <row r="276" spans="3:12" hidden="1" x14ac:dyDescent="0.3">
      <c r="C276" t="s">
        <v>2924</v>
      </c>
      <c r="D276" t="s">
        <v>703</v>
      </c>
      <c r="E276">
        <v>9300000</v>
      </c>
      <c r="F276" s="10">
        <v>44243</v>
      </c>
      <c r="G276" t="s">
        <v>166</v>
      </c>
      <c r="H276">
        <v>65034</v>
      </c>
      <c r="I276">
        <v>4</v>
      </c>
      <c r="J276" t="s">
        <v>170</v>
      </c>
      <c r="K276">
        <v>143</v>
      </c>
      <c r="L276">
        <v>1974</v>
      </c>
    </row>
    <row r="277" spans="3:12" hidden="1" x14ac:dyDescent="0.3">
      <c r="C277" t="s">
        <v>2925</v>
      </c>
      <c r="D277" t="s">
        <v>165</v>
      </c>
      <c r="E277">
        <v>6250000</v>
      </c>
      <c r="F277" s="10">
        <v>44243</v>
      </c>
      <c r="G277" t="s">
        <v>166</v>
      </c>
      <c r="H277">
        <v>66489</v>
      </c>
      <c r="I277">
        <v>4</v>
      </c>
      <c r="J277" t="s">
        <v>715</v>
      </c>
      <c r="K277">
        <v>94</v>
      </c>
      <c r="L277">
        <v>1930</v>
      </c>
    </row>
    <row r="278" spans="3:12" hidden="1" x14ac:dyDescent="0.3">
      <c r="C278" t="s">
        <v>2926</v>
      </c>
      <c r="D278" t="s">
        <v>717</v>
      </c>
      <c r="E278">
        <v>1595000</v>
      </c>
      <c r="F278" s="10">
        <v>44243</v>
      </c>
      <c r="G278" t="s">
        <v>166</v>
      </c>
      <c r="H278">
        <v>36250</v>
      </c>
      <c r="I278">
        <v>1</v>
      </c>
      <c r="J278" t="s">
        <v>715</v>
      </c>
      <c r="K278">
        <v>44</v>
      </c>
      <c r="L278">
        <v>1959</v>
      </c>
    </row>
    <row r="279" spans="3:12" hidden="1" x14ac:dyDescent="0.3">
      <c r="C279" t="s">
        <v>2927</v>
      </c>
      <c r="D279" t="s">
        <v>703</v>
      </c>
      <c r="E279">
        <v>5300000</v>
      </c>
      <c r="F279" s="10">
        <v>44243</v>
      </c>
      <c r="G279" t="s">
        <v>166</v>
      </c>
      <c r="H279">
        <v>30813</v>
      </c>
      <c r="I279">
        <v>6</v>
      </c>
      <c r="J279" t="s">
        <v>715</v>
      </c>
      <c r="K279">
        <v>138</v>
      </c>
      <c r="L279">
        <v>1888</v>
      </c>
    </row>
    <row r="280" spans="3:12" hidden="1" x14ac:dyDescent="0.3">
      <c r="C280" t="s">
        <v>2928</v>
      </c>
      <c r="D280" t="s">
        <v>703</v>
      </c>
      <c r="E280">
        <v>5300000</v>
      </c>
      <c r="F280" s="10">
        <v>44243</v>
      </c>
      <c r="G280" t="s">
        <v>166</v>
      </c>
      <c r="H280">
        <v>44915</v>
      </c>
      <c r="I280">
        <v>4</v>
      </c>
      <c r="J280" t="s">
        <v>715</v>
      </c>
      <c r="K280">
        <v>118</v>
      </c>
      <c r="L280">
        <v>1888</v>
      </c>
    </row>
    <row r="281" spans="3:12" hidden="1" x14ac:dyDescent="0.3">
      <c r="C281" t="s">
        <v>2929</v>
      </c>
      <c r="D281" t="s">
        <v>165</v>
      </c>
      <c r="E281">
        <v>9500000</v>
      </c>
      <c r="F281" s="10">
        <v>44243</v>
      </c>
      <c r="G281" t="s">
        <v>166</v>
      </c>
      <c r="H281">
        <v>102150</v>
      </c>
      <c r="I281">
        <v>4</v>
      </c>
      <c r="J281" t="s">
        <v>715</v>
      </c>
      <c r="K281">
        <v>93</v>
      </c>
      <c r="L281">
        <v>2004</v>
      </c>
    </row>
    <row r="282" spans="3:12" hidden="1" x14ac:dyDescent="0.3">
      <c r="C282" t="s">
        <v>790</v>
      </c>
      <c r="D282" t="s">
        <v>165</v>
      </c>
      <c r="E282">
        <v>4353333</v>
      </c>
      <c r="F282" s="10">
        <v>44243</v>
      </c>
      <c r="G282" t="s">
        <v>166</v>
      </c>
      <c r="H282">
        <v>56536</v>
      </c>
      <c r="I282">
        <v>3</v>
      </c>
      <c r="J282" t="s">
        <v>715</v>
      </c>
      <c r="K282">
        <v>77</v>
      </c>
      <c r="L282">
        <v>1899</v>
      </c>
    </row>
    <row r="283" spans="3:12" hidden="1" x14ac:dyDescent="0.3">
      <c r="C283" t="s">
        <v>2930</v>
      </c>
      <c r="D283" t="s">
        <v>165</v>
      </c>
      <c r="E283">
        <v>10600000</v>
      </c>
      <c r="F283" s="10">
        <v>44243</v>
      </c>
      <c r="G283" t="s">
        <v>166</v>
      </c>
      <c r="H283">
        <v>73103</v>
      </c>
      <c r="I283">
        <v>5</v>
      </c>
      <c r="J283" t="s">
        <v>167</v>
      </c>
      <c r="K283">
        <v>145</v>
      </c>
      <c r="L283">
        <v>1933</v>
      </c>
    </row>
    <row r="284" spans="3:12" hidden="1" x14ac:dyDescent="0.3">
      <c r="C284" t="s">
        <v>1149</v>
      </c>
      <c r="D284" t="s">
        <v>703</v>
      </c>
      <c r="E284">
        <v>11600000</v>
      </c>
      <c r="F284" s="10">
        <v>44244</v>
      </c>
      <c r="G284" t="s">
        <v>166</v>
      </c>
      <c r="H284">
        <v>46400</v>
      </c>
      <c r="I284">
        <v>8</v>
      </c>
      <c r="J284" t="s">
        <v>167</v>
      </c>
      <c r="K284">
        <v>250</v>
      </c>
      <c r="L284">
        <v>1938</v>
      </c>
    </row>
    <row r="285" spans="3:12" hidden="1" x14ac:dyDescent="0.3">
      <c r="C285" t="s">
        <v>2914</v>
      </c>
      <c r="D285" t="s">
        <v>717</v>
      </c>
      <c r="E285">
        <v>3195000</v>
      </c>
      <c r="F285" s="10">
        <v>44244</v>
      </c>
      <c r="G285" t="s">
        <v>166</v>
      </c>
      <c r="H285">
        <v>36306</v>
      </c>
      <c r="I285">
        <v>3</v>
      </c>
      <c r="J285" t="s">
        <v>715</v>
      </c>
      <c r="K285">
        <v>88</v>
      </c>
      <c r="L285">
        <v>1959</v>
      </c>
    </row>
    <row r="286" spans="3:12" hidden="1" x14ac:dyDescent="0.3">
      <c r="C286" t="s">
        <v>2915</v>
      </c>
      <c r="D286" t="s">
        <v>705</v>
      </c>
      <c r="E286">
        <v>13100000</v>
      </c>
      <c r="F286" s="10">
        <v>44244</v>
      </c>
      <c r="G286" t="s">
        <v>166</v>
      </c>
      <c r="H286">
        <v>62980</v>
      </c>
      <c r="I286">
        <v>4</v>
      </c>
      <c r="J286" t="s">
        <v>167</v>
      </c>
      <c r="K286">
        <v>208</v>
      </c>
      <c r="L286">
        <v>1978</v>
      </c>
    </row>
    <row r="287" spans="3:12" hidden="1" x14ac:dyDescent="0.3">
      <c r="C287" t="s">
        <v>2916</v>
      </c>
      <c r="D287" t="s">
        <v>165</v>
      </c>
      <c r="E287">
        <v>25600000</v>
      </c>
      <c r="F287" s="10">
        <v>44244</v>
      </c>
      <c r="G287" t="s">
        <v>166</v>
      </c>
      <c r="H287">
        <v>92753</v>
      </c>
      <c r="I287">
        <v>10</v>
      </c>
      <c r="J287" t="s">
        <v>167</v>
      </c>
      <c r="K287">
        <v>276</v>
      </c>
      <c r="L287">
        <v>1902</v>
      </c>
    </row>
    <row r="288" spans="3:12" hidden="1" x14ac:dyDescent="0.3">
      <c r="C288" t="s">
        <v>2917</v>
      </c>
      <c r="D288" t="s">
        <v>165</v>
      </c>
      <c r="E288">
        <v>6300000</v>
      </c>
      <c r="F288" s="10">
        <v>44244</v>
      </c>
      <c r="G288" t="s">
        <v>166</v>
      </c>
      <c r="H288">
        <v>48091</v>
      </c>
      <c r="I288">
        <v>5</v>
      </c>
      <c r="J288" t="s">
        <v>715</v>
      </c>
      <c r="K288">
        <v>131</v>
      </c>
      <c r="L288">
        <v>1903</v>
      </c>
    </row>
    <row r="289" spans="3:12" hidden="1" x14ac:dyDescent="0.3">
      <c r="C289" t="s">
        <v>2918</v>
      </c>
      <c r="D289" t="s">
        <v>165</v>
      </c>
      <c r="E289">
        <v>22500</v>
      </c>
      <c r="F289" s="10">
        <v>44244</v>
      </c>
      <c r="G289" t="s">
        <v>166</v>
      </c>
      <c r="H289">
        <v>212</v>
      </c>
      <c r="I289">
        <v>4</v>
      </c>
      <c r="J289" t="s">
        <v>715</v>
      </c>
      <c r="K289">
        <v>106</v>
      </c>
      <c r="L289">
        <v>1934</v>
      </c>
    </row>
    <row r="290" spans="3:12" hidden="1" x14ac:dyDescent="0.3">
      <c r="C290" t="s">
        <v>2919</v>
      </c>
      <c r="D290" t="s">
        <v>165</v>
      </c>
      <c r="E290">
        <v>12100000</v>
      </c>
      <c r="F290" s="10">
        <v>44244</v>
      </c>
      <c r="G290" t="s">
        <v>166</v>
      </c>
      <c r="H290">
        <v>151250</v>
      </c>
      <c r="I290">
        <v>3</v>
      </c>
      <c r="J290" t="s">
        <v>167</v>
      </c>
      <c r="K290">
        <v>80</v>
      </c>
      <c r="L290">
        <v>1903</v>
      </c>
    </row>
    <row r="291" spans="3:12" hidden="1" x14ac:dyDescent="0.3">
      <c r="C291" t="s">
        <v>2905</v>
      </c>
      <c r="D291" t="s">
        <v>717</v>
      </c>
      <c r="E291">
        <v>2344000</v>
      </c>
      <c r="F291" s="10">
        <v>44245</v>
      </c>
      <c r="G291" t="s">
        <v>166</v>
      </c>
      <c r="H291">
        <v>30842</v>
      </c>
      <c r="I291">
        <v>2</v>
      </c>
      <c r="J291" t="s">
        <v>715</v>
      </c>
      <c r="K291">
        <v>76</v>
      </c>
      <c r="L291">
        <v>1959</v>
      </c>
    </row>
    <row r="292" spans="3:12" hidden="1" x14ac:dyDescent="0.3">
      <c r="C292" t="s">
        <v>1135</v>
      </c>
      <c r="D292" t="s">
        <v>165</v>
      </c>
      <c r="E292">
        <v>12250000</v>
      </c>
      <c r="F292" s="10">
        <v>44245</v>
      </c>
      <c r="G292" t="s">
        <v>166</v>
      </c>
      <c r="H292">
        <v>52127</v>
      </c>
      <c r="I292">
        <v>6</v>
      </c>
      <c r="J292" t="s">
        <v>167</v>
      </c>
      <c r="K292">
        <v>235</v>
      </c>
      <c r="L292">
        <v>1934</v>
      </c>
    </row>
    <row r="293" spans="3:12" hidden="1" x14ac:dyDescent="0.3">
      <c r="C293" t="s">
        <v>2906</v>
      </c>
      <c r="D293" t="s">
        <v>703</v>
      </c>
      <c r="E293">
        <v>3495000</v>
      </c>
      <c r="F293" s="10">
        <v>44245</v>
      </c>
      <c r="G293" t="s">
        <v>166</v>
      </c>
      <c r="H293">
        <v>33285</v>
      </c>
      <c r="I293">
        <v>3</v>
      </c>
      <c r="J293" t="s">
        <v>715</v>
      </c>
      <c r="K293">
        <v>105</v>
      </c>
      <c r="L293">
        <v>1902</v>
      </c>
    </row>
    <row r="294" spans="3:12" hidden="1" x14ac:dyDescent="0.3">
      <c r="C294" t="s">
        <v>756</v>
      </c>
      <c r="D294" t="s">
        <v>165</v>
      </c>
      <c r="E294">
        <v>21300000</v>
      </c>
      <c r="F294" s="10">
        <v>44245</v>
      </c>
      <c r="G294" t="s">
        <v>166</v>
      </c>
      <c r="H294">
        <v>87295</v>
      </c>
      <c r="I294">
        <v>8</v>
      </c>
      <c r="J294" t="s">
        <v>167</v>
      </c>
      <c r="K294">
        <v>244</v>
      </c>
      <c r="L294">
        <v>1934</v>
      </c>
    </row>
    <row r="295" spans="3:12" hidden="1" x14ac:dyDescent="0.3">
      <c r="C295" t="s">
        <v>2907</v>
      </c>
      <c r="D295" t="s">
        <v>703</v>
      </c>
      <c r="E295">
        <v>18800000</v>
      </c>
      <c r="F295" s="10">
        <v>44245</v>
      </c>
      <c r="G295" t="s">
        <v>166</v>
      </c>
      <c r="H295">
        <v>91707</v>
      </c>
      <c r="I295">
        <v>6</v>
      </c>
      <c r="J295" t="s">
        <v>167</v>
      </c>
      <c r="K295">
        <v>205</v>
      </c>
      <c r="L295">
        <v>1928</v>
      </c>
    </row>
    <row r="296" spans="3:12" hidden="1" x14ac:dyDescent="0.3">
      <c r="C296" t="s">
        <v>2908</v>
      </c>
      <c r="D296" t="s">
        <v>165</v>
      </c>
      <c r="E296">
        <v>18247000</v>
      </c>
      <c r="F296" s="10">
        <v>44245</v>
      </c>
      <c r="G296" t="s">
        <v>166</v>
      </c>
      <c r="H296">
        <v>110587</v>
      </c>
      <c r="I296">
        <v>7</v>
      </c>
      <c r="J296" t="s">
        <v>167</v>
      </c>
      <c r="K296">
        <v>165</v>
      </c>
      <c r="L296">
        <v>1912</v>
      </c>
    </row>
    <row r="297" spans="3:12" hidden="1" x14ac:dyDescent="0.3">
      <c r="C297" t="s">
        <v>2909</v>
      </c>
      <c r="D297" t="s">
        <v>703</v>
      </c>
      <c r="E297">
        <v>1662500</v>
      </c>
      <c r="F297" s="10">
        <v>44245</v>
      </c>
      <c r="G297" t="s">
        <v>174</v>
      </c>
      <c r="H297">
        <v>11790</v>
      </c>
      <c r="I297">
        <v>5</v>
      </c>
      <c r="J297" t="s">
        <v>715</v>
      </c>
      <c r="K297">
        <v>141</v>
      </c>
      <c r="L297">
        <v>1933</v>
      </c>
    </row>
    <row r="298" spans="3:12" hidden="1" x14ac:dyDescent="0.3">
      <c r="C298" t="s">
        <v>1130</v>
      </c>
      <c r="D298" t="s">
        <v>165</v>
      </c>
      <c r="E298">
        <v>7500000</v>
      </c>
      <c r="F298" s="10">
        <v>44245</v>
      </c>
      <c r="G298" t="s">
        <v>166</v>
      </c>
      <c r="H298">
        <v>65789</v>
      </c>
      <c r="I298">
        <v>4</v>
      </c>
      <c r="J298" t="s">
        <v>170</v>
      </c>
      <c r="K298">
        <v>114</v>
      </c>
      <c r="L298">
        <v>1931</v>
      </c>
    </row>
    <row r="299" spans="3:12" hidden="1" x14ac:dyDescent="0.3">
      <c r="C299" t="s">
        <v>2910</v>
      </c>
      <c r="D299" t="s">
        <v>169</v>
      </c>
      <c r="E299">
        <v>1725000</v>
      </c>
      <c r="F299" s="10">
        <v>44245</v>
      </c>
      <c r="G299" t="s">
        <v>166</v>
      </c>
      <c r="H299">
        <v>28278</v>
      </c>
      <c r="I299">
        <v>2</v>
      </c>
      <c r="J299" t="s">
        <v>715</v>
      </c>
      <c r="K299">
        <v>61</v>
      </c>
      <c r="L299">
        <v>1968</v>
      </c>
    </row>
    <row r="300" spans="3:12" hidden="1" x14ac:dyDescent="0.3">
      <c r="C300" t="s">
        <v>2911</v>
      </c>
      <c r="D300" t="s">
        <v>165</v>
      </c>
      <c r="E300">
        <v>5000000</v>
      </c>
      <c r="F300" s="10">
        <v>44245</v>
      </c>
      <c r="G300" t="s">
        <v>166</v>
      </c>
      <c r="H300">
        <v>42016</v>
      </c>
      <c r="I300">
        <v>4</v>
      </c>
      <c r="J300" t="s">
        <v>715</v>
      </c>
      <c r="K300">
        <v>119</v>
      </c>
      <c r="L300">
        <v>1916</v>
      </c>
    </row>
    <row r="301" spans="3:12" hidden="1" x14ac:dyDescent="0.3">
      <c r="C301" t="s">
        <v>2912</v>
      </c>
      <c r="D301" t="s">
        <v>165</v>
      </c>
      <c r="E301">
        <v>6495000</v>
      </c>
      <c r="F301" s="10">
        <v>44245</v>
      </c>
      <c r="G301" t="s">
        <v>166</v>
      </c>
      <c r="H301">
        <v>46063</v>
      </c>
      <c r="I301">
        <v>4</v>
      </c>
      <c r="J301" t="s">
        <v>715</v>
      </c>
      <c r="K301">
        <v>141</v>
      </c>
      <c r="L301">
        <v>1923</v>
      </c>
    </row>
    <row r="302" spans="3:12" hidden="1" x14ac:dyDescent="0.3">
      <c r="C302" t="s">
        <v>2913</v>
      </c>
      <c r="D302" t="s">
        <v>165</v>
      </c>
      <c r="E302">
        <v>6495000</v>
      </c>
      <c r="F302" s="10">
        <v>44245</v>
      </c>
      <c r="G302" t="s">
        <v>166</v>
      </c>
      <c r="H302">
        <v>51960</v>
      </c>
      <c r="I302">
        <v>5</v>
      </c>
      <c r="J302" t="s">
        <v>715</v>
      </c>
      <c r="K302">
        <v>125</v>
      </c>
      <c r="L302">
        <v>1923</v>
      </c>
    </row>
    <row r="303" spans="3:12" hidden="1" x14ac:dyDescent="0.3">
      <c r="C303" t="s">
        <v>2903</v>
      </c>
      <c r="D303" t="s">
        <v>169</v>
      </c>
      <c r="E303">
        <v>6000000</v>
      </c>
      <c r="F303" s="10">
        <v>44246</v>
      </c>
      <c r="G303" t="s">
        <v>166</v>
      </c>
      <c r="H303">
        <v>53097</v>
      </c>
      <c r="I303">
        <v>4</v>
      </c>
      <c r="J303" t="s">
        <v>715</v>
      </c>
      <c r="K303">
        <v>113</v>
      </c>
      <c r="L303">
        <v>1927</v>
      </c>
    </row>
    <row r="304" spans="3:12" hidden="1" x14ac:dyDescent="0.3">
      <c r="C304" t="s">
        <v>2904</v>
      </c>
      <c r="D304" t="s">
        <v>169</v>
      </c>
      <c r="E304">
        <v>6000000</v>
      </c>
      <c r="F304" s="10">
        <v>44246</v>
      </c>
      <c r="G304" t="s">
        <v>166</v>
      </c>
      <c r="H304">
        <v>55045</v>
      </c>
      <c r="I304">
        <v>3</v>
      </c>
      <c r="J304" t="s">
        <v>715</v>
      </c>
      <c r="K304">
        <v>109</v>
      </c>
      <c r="L304">
        <v>1927</v>
      </c>
    </row>
    <row r="305" spans="1:16" hidden="1" x14ac:dyDescent="0.3">
      <c r="C305" t="s">
        <v>2897</v>
      </c>
      <c r="D305" t="s">
        <v>717</v>
      </c>
      <c r="E305">
        <v>3200000</v>
      </c>
      <c r="F305" s="10">
        <v>44247</v>
      </c>
      <c r="G305" t="s">
        <v>174</v>
      </c>
      <c r="H305">
        <v>31683</v>
      </c>
      <c r="I305">
        <v>4</v>
      </c>
      <c r="J305" t="s">
        <v>170</v>
      </c>
      <c r="K305">
        <v>101</v>
      </c>
      <c r="L305">
        <v>1943</v>
      </c>
    </row>
    <row r="306" spans="1:16" hidden="1" x14ac:dyDescent="0.3">
      <c r="C306" t="s">
        <v>2898</v>
      </c>
      <c r="D306" t="s">
        <v>165</v>
      </c>
      <c r="E306">
        <v>7500000</v>
      </c>
      <c r="F306" s="10">
        <v>44247</v>
      </c>
      <c r="G306" t="s">
        <v>166</v>
      </c>
      <c r="H306">
        <v>51369</v>
      </c>
      <c r="I306">
        <v>6</v>
      </c>
      <c r="J306" t="s">
        <v>167</v>
      </c>
      <c r="K306">
        <v>146</v>
      </c>
      <c r="L306">
        <v>1937</v>
      </c>
    </row>
    <row r="307" spans="1:16" hidden="1" x14ac:dyDescent="0.3">
      <c r="C307" t="s">
        <v>2899</v>
      </c>
      <c r="D307" t="s">
        <v>165</v>
      </c>
      <c r="E307">
        <v>5900000</v>
      </c>
      <c r="F307" s="10">
        <v>44247</v>
      </c>
      <c r="G307" t="s">
        <v>166</v>
      </c>
      <c r="H307">
        <v>50862</v>
      </c>
      <c r="I307">
        <v>4</v>
      </c>
      <c r="J307" t="s">
        <v>167</v>
      </c>
      <c r="K307">
        <v>116</v>
      </c>
      <c r="L307">
        <v>1928</v>
      </c>
    </row>
    <row r="308" spans="1:16" hidden="1" x14ac:dyDescent="0.3">
      <c r="C308" t="s">
        <v>2900</v>
      </c>
      <c r="D308" t="s">
        <v>717</v>
      </c>
      <c r="E308">
        <v>3995000</v>
      </c>
      <c r="F308" s="10">
        <v>44247</v>
      </c>
      <c r="G308" t="s">
        <v>166</v>
      </c>
      <c r="H308">
        <v>44388</v>
      </c>
      <c r="I308">
        <v>3</v>
      </c>
      <c r="J308" t="s">
        <v>715</v>
      </c>
      <c r="K308">
        <v>90</v>
      </c>
      <c r="L308">
        <v>1959</v>
      </c>
    </row>
    <row r="309" spans="1:16" hidden="1" x14ac:dyDescent="0.3">
      <c r="C309" t="s">
        <v>2901</v>
      </c>
      <c r="D309" t="s">
        <v>703</v>
      </c>
      <c r="E309">
        <v>14750000</v>
      </c>
      <c r="F309" s="10">
        <v>44247</v>
      </c>
      <c r="G309" t="s">
        <v>166</v>
      </c>
      <c r="H309">
        <v>84285</v>
      </c>
      <c r="I309">
        <v>6</v>
      </c>
      <c r="J309" t="s">
        <v>167</v>
      </c>
      <c r="K309">
        <v>175</v>
      </c>
      <c r="L309">
        <v>1914</v>
      </c>
    </row>
    <row r="310" spans="1:16" hidden="1" x14ac:dyDescent="0.3">
      <c r="C310" t="s">
        <v>2902</v>
      </c>
      <c r="D310" t="s">
        <v>165</v>
      </c>
      <c r="E310">
        <v>14100000</v>
      </c>
      <c r="F310" s="10">
        <v>44247</v>
      </c>
      <c r="G310" t="s">
        <v>166</v>
      </c>
      <c r="H310">
        <v>103676</v>
      </c>
      <c r="I310">
        <v>5</v>
      </c>
      <c r="J310" t="s">
        <v>170</v>
      </c>
      <c r="K310">
        <v>136</v>
      </c>
      <c r="L310">
        <v>1943</v>
      </c>
    </row>
    <row r="311" spans="1:16" hidden="1" x14ac:dyDescent="0.3">
      <c r="C311" t="s">
        <v>2895</v>
      </c>
      <c r="D311" t="s">
        <v>169</v>
      </c>
      <c r="E311">
        <v>2810000</v>
      </c>
      <c r="F311" s="10">
        <v>44248</v>
      </c>
      <c r="G311" t="s">
        <v>166</v>
      </c>
      <c r="H311">
        <v>37972</v>
      </c>
      <c r="I311">
        <v>2</v>
      </c>
      <c r="J311" t="s">
        <v>715</v>
      </c>
      <c r="K311">
        <v>74</v>
      </c>
      <c r="L311">
        <v>1959</v>
      </c>
    </row>
    <row r="312" spans="1:16" hidden="1" x14ac:dyDescent="0.3">
      <c r="C312" t="s">
        <v>782</v>
      </c>
      <c r="D312" t="s">
        <v>165</v>
      </c>
      <c r="E312">
        <v>1975000</v>
      </c>
      <c r="F312" s="10">
        <v>44248</v>
      </c>
      <c r="G312" t="s">
        <v>166</v>
      </c>
      <c r="H312">
        <v>47023</v>
      </c>
      <c r="I312">
        <v>2</v>
      </c>
      <c r="J312" t="s">
        <v>715</v>
      </c>
      <c r="K312">
        <v>42</v>
      </c>
      <c r="L312">
        <v>1939</v>
      </c>
    </row>
    <row r="313" spans="1:16" hidden="1" x14ac:dyDescent="0.3">
      <c r="C313" t="s">
        <v>2896</v>
      </c>
      <c r="D313" t="s">
        <v>703</v>
      </c>
      <c r="E313">
        <v>7000000</v>
      </c>
      <c r="F313" s="10">
        <v>44248</v>
      </c>
      <c r="G313" t="s">
        <v>166</v>
      </c>
      <c r="H313">
        <v>60869</v>
      </c>
      <c r="I313">
        <v>3</v>
      </c>
      <c r="J313" t="s">
        <v>715</v>
      </c>
      <c r="K313">
        <v>115</v>
      </c>
      <c r="L313">
        <v>2003</v>
      </c>
    </row>
    <row r="314" spans="1:16" hidden="1" x14ac:dyDescent="0.3">
      <c r="C314" t="s">
        <v>2890</v>
      </c>
      <c r="D314" t="s">
        <v>703</v>
      </c>
      <c r="E314">
        <v>2300000</v>
      </c>
      <c r="F314" s="10">
        <v>44249</v>
      </c>
      <c r="G314" t="s">
        <v>166</v>
      </c>
      <c r="H314">
        <v>37704</v>
      </c>
      <c r="I314">
        <v>2</v>
      </c>
      <c r="J314" t="s">
        <v>715</v>
      </c>
      <c r="K314">
        <v>61</v>
      </c>
      <c r="L314">
        <v>1934</v>
      </c>
    </row>
    <row r="315" spans="1:16" hidden="1" x14ac:dyDescent="0.3">
      <c r="C315" t="s">
        <v>1080</v>
      </c>
      <c r="D315" t="s">
        <v>169</v>
      </c>
      <c r="E315">
        <v>10995000</v>
      </c>
      <c r="F315" s="10">
        <v>44249</v>
      </c>
      <c r="G315" t="s">
        <v>166</v>
      </c>
      <c r="H315">
        <v>56968</v>
      </c>
      <c r="I315">
        <v>4</v>
      </c>
      <c r="J315" t="s">
        <v>167</v>
      </c>
      <c r="K315">
        <v>193</v>
      </c>
      <c r="L315">
        <v>1944</v>
      </c>
    </row>
    <row r="316" spans="1:16" s="13" customFormat="1" hidden="1" x14ac:dyDescent="0.3">
      <c r="A316" s="8"/>
      <c r="B316" s="8"/>
      <c r="C316" t="s">
        <v>2891</v>
      </c>
      <c r="D316" t="s">
        <v>703</v>
      </c>
      <c r="E316">
        <v>35000000</v>
      </c>
      <c r="F316" s="10">
        <v>44249</v>
      </c>
      <c r="G316" t="s">
        <v>166</v>
      </c>
      <c r="H316">
        <v>129629</v>
      </c>
      <c r="I316">
        <v>8</v>
      </c>
      <c r="J316" t="s">
        <v>167</v>
      </c>
      <c r="K316">
        <v>270</v>
      </c>
      <c r="L316">
        <v>1882</v>
      </c>
      <c r="M316" s="8"/>
      <c r="N316" s="8"/>
      <c r="O316" s="8"/>
      <c r="P316" s="8"/>
    </row>
    <row r="317" spans="1:16" hidden="1" x14ac:dyDescent="0.3">
      <c r="C317" t="s">
        <v>2892</v>
      </c>
      <c r="D317" t="s">
        <v>705</v>
      </c>
      <c r="E317">
        <v>8000000</v>
      </c>
      <c r="F317" s="10">
        <v>44249</v>
      </c>
      <c r="G317" t="s">
        <v>166</v>
      </c>
      <c r="H317">
        <v>61538</v>
      </c>
      <c r="I317">
        <v>4</v>
      </c>
      <c r="J317" t="s">
        <v>715</v>
      </c>
      <c r="K317">
        <v>130</v>
      </c>
      <c r="L317">
        <v>1902</v>
      </c>
    </row>
    <row r="318" spans="1:16" hidden="1" x14ac:dyDescent="0.3">
      <c r="C318" t="s">
        <v>2893</v>
      </c>
      <c r="D318" t="s">
        <v>705</v>
      </c>
      <c r="E318">
        <v>8000000</v>
      </c>
      <c r="F318" s="10">
        <v>44249</v>
      </c>
      <c r="G318" t="s">
        <v>166</v>
      </c>
      <c r="H318">
        <v>34188</v>
      </c>
      <c r="I318">
        <v>5</v>
      </c>
      <c r="J318" t="s">
        <v>715</v>
      </c>
      <c r="K318">
        <v>234</v>
      </c>
      <c r="L318">
        <v>1902</v>
      </c>
    </row>
    <row r="319" spans="1:16" hidden="1" x14ac:dyDescent="0.3">
      <c r="C319" t="s">
        <v>770</v>
      </c>
      <c r="D319" t="s">
        <v>717</v>
      </c>
      <c r="E319">
        <v>2027000</v>
      </c>
      <c r="F319" s="10">
        <v>44249</v>
      </c>
      <c r="G319" t="s">
        <v>166</v>
      </c>
      <c r="H319">
        <v>34355</v>
      </c>
      <c r="I319">
        <v>2</v>
      </c>
      <c r="J319" t="s">
        <v>715</v>
      </c>
      <c r="K319">
        <v>59</v>
      </c>
      <c r="L319">
        <v>1938</v>
      </c>
    </row>
    <row r="320" spans="1:16" hidden="1" x14ac:dyDescent="0.3">
      <c r="C320" t="s">
        <v>2894</v>
      </c>
      <c r="D320" t="s">
        <v>703</v>
      </c>
      <c r="E320">
        <v>11500000</v>
      </c>
      <c r="F320" s="10">
        <v>44249</v>
      </c>
      <c r="G320" t="s">
        <v>166</v>
      </c>
      <c r="H320">
        <v>46000</v>
      </c>
      <c r="I320">
        <v>8</v>
      </c>
      <c r="J320" t="s">
        <v>167</v>
      </c>
      <c r="K320">
        <v>250</v>
      </c>
      <c r="L320">
        <v>1958</v>
      </c>
    </row>
    <row r="321" spans="3:12" hidden="1" x14ac:dyDescent="0.3">
      <c r="C321" t="s">
        <v>2887</v>
      </c>
      <c r="D321" t="s">
        <v>165</v>
      </c>
      <c r="E321">
        <v>10000000</v>
      </c>
      <c r="F321" s="10">
        <v>44250</v>
      </c>
      <c r="G321" t="s">
        <v>166</v>
      </c>
      <c r="H321">
        <v>68493</v>
      </c>
      <c r="I321">
        <v>2</v>
      </c>
      <c r="J321" t="s">
        <v>167</v>
      </c>
      <c r="K321">
        <v>146</v>
      </c>
      <c r="L321">
        <v>1932</v>
      </c>
    </row>
    <row r="322" spans="3:12" hidden="1" x14ac:dyDescent="0.3">
      <c r="C322" t="s">
        <v>2888</v>
      </c>
      <c r="D322" t="s">
        <v>703</v>
      </c>
      <c r="E322">
        <v>5095000</v>
      </c>
      <c r="F322" s="10">
        <v>44250</v>
      </c>
      <c r="G322" t="s">
        <v>166</v>
      </c>
      <c r="H322">
        <v>48066</v>
      </c>
      <c r="I322">
        <v>4</v>
      </c>
      <c r="J322" t="s">
        <v>715</v>
      </c>
      <c r="K322">
        <v>106</v>
      </c>
      <c r="L322">
        <v>1933</v>
      </c>
    </row>
    <row r="323" spans="3:12" hidden="1" x14ac:dyDescent="0.3">
      <c r="C323" t="s">
        <v>2889</v>
      </c>
      <c r="D323" t="s">
        <v>703</v>
      </c>
      <c r="E323">
        <v>2300000</v>
      </c>
      <c r="F323" s="10">
        <v>44250</v>
      </c>
      <c r="G323" t="s">
        <v>166</v>
      </c>
      <c r="H323">
        <v>38983</v>
      </c>
      <c r="I323">
        <v>2</v>
      </c>
      <c r="J323" t="s">
        <v>715</v>
      </c>
      <c r="K323">
        <v>59</v>
      </c>
      <c r="L323">
        <v>1972</v>
      </c>
    </row>
    <row r="324" spans="3:12" hidden="1" x14ac:dyDescent="0.3">
      <c r="C324" t="s">
        <v>2882</v>
      </c>
      <c r="D324" t="s">
        <v>703</v>
      </c>
      <c r="E324">
        <v>14800000</v>
      </c>
      <c r="F324" s="10">
        <v>44251</v>
      </c>
      <c r="G324" t="s">
        <v>166</v>
      </c>
      <c r="H324">
        <v>71153</v>
      </c>
      <c r="I324">
        <v>8</v>
      </c>
      <c r="J324" t="s">
        <v>167</v>
      </c>
      <c r="K324">
        <v>208</v>
      </c>
      <c r="L324">
        <v>1958</v>
      </c>
    </row>
    <row r="325" spans="3:12" hidden="1" x14ac:dyDescent="0.3">
      <c r="C325" t="s">
        <v>2883</v>
      </c>
      <c r="D325" t="s">
        <v>703</v>
      </c>
      <c r="E325">
        <v>18000000</v>
      </c>
      <c r="F325" s="10">
        <v>44251</v>
      </c>
      <c r="G325" t="s">
        <v>166</v>
      </c>
      <c r="H325">
        <v>74074</v>
      </c>
      <c r="I325">
        <v>9</v>
      </c>
      <c r="J325" t="s">
        <v>170</v>
      </c>
      <c r="K325">
        <v>243</v>
      </c>
      <c r="L325">
        <v>1930</v>
      </c>
    </row>
    <row r="326" spans="3:12" hidden="1" x14ac:dyDescent="0.3">
      <c r="C326" t="s">
        <v>2884</v>
      </c>
      <c r="D326" t="s">
        <v>703</v>
      </c>
      <c r="E326">
        <v>5100000</v>
      </c>
      <c r="F326" s="10">
        <v>44251</v>
      </c>
      <c r="G326" t="s">
        <v>166</v>
      </c>
      <c r="H326">
        <v>55434</v>
      </c>
      <c r="I326">
        <v>2</v>
      </c>
      <c r="J326" t="s">
        <v>715</v>
      </c>
      <c r="K326">
        <v>92</v>
      </c>
      <c r="L326">
        <v>1991</v>
      </c>
    </row>
    <row r="327" spans="3:12" hidden="1" x14ac:dyDescent="0.3">
      <c r="C327" t="s">
        <v>737</v>
      </c>
      <c r="D327" t="s">
        <v>703</v>
      </c>
      <c r="E327">
        <v>6950000</v>
      </c>
      <c r="F327" s="10">
        <v>44251</v>
      </c>
      <c r="G327" t="s">
        <v>166</v>
      </c>
      <c r="H327">
        <v>59913</v>
      </c>
      <c r="I327">
        <v>4</v>
      </c>
      <c r="J327" t="s">
        <v>715</v>
      </c>
      <c r="K327">
        <v>116</v>
      </c>
      <c r="L327">
        <v>1912</v>
      </c>
    </row>
    <row r="328" spans="3:12" hidden="1" x14ac:dyDescent="0.3">
      <c r="C328" t="s">
        <v>1093</v>
      </c>
      <c r="D328" t="s">
        <v>169</v>
      </c>
      <c r="E328">
        <v>6400000</v>
      </c>
      <c r="F328" s="10">
        <v>44251</v>
      </c>
      <c r="G328" t="s">
        <v>166</v>
      </c>
      <c r="H328">
        <v>24521</v>
      </c>
      <c r="I328">
        <v>7</v>
      </c>
      <c r="J328" t="s">
        <v>167</v>
      </c>
      <c r="K328">
        <v>212</v>
      </c>
      <c r="L328">
        <v>1949</v>
      </c>
    </row>
    <row r="329" spans="3:12" hidden="1" x14ac:dyDescent="0.3">
      <c r="C329" t="s">
        <v>2885</v>
      </c>
      <c r="D329" t="s">
        <v>169</v>
      </c>
      <c r="E329">
        <v>1980000</v>
      </c>
      <c r="F329" s="10">
        <v>44251</v>
      </c>
      <c r="G329" t="s">
        <v>166</v>
      </c>
      <c r="H329">
        <v>35357</v>
      </c>
      <c r="I329">
        <v>2</v>
      </c>
      <c r="J329" t="s">
        <v>715</v>
      </c>
      <c r="K329">
        <v>56</v>
      </c>
      <c r="L329">
        <v>1934</v>
      </c>
    </row>
    <row r="330" spans="3:12" hidden="1" x14ac:dyDescent="0.3">
      <c r="C330" t="s">
        <v>2886</v>
      </c>
      <c r="D330" t="s">
        <v>169</v>
      </c>
      <c r="E330">
        <v>2845000</v>
      </c>
      <c r="F330" s="10">
        <v>44251</v>
      </c>
      <c r="G330" t="s">
        <v>166</v>
      </c>
      <c r="H330">
        <v>27355</v>
      </c>
      <c r="I330">
        <v>5</v>
      </c>
      <c r="J330" t="s">
        <v>715</v>
      </c>
      <c r="K330">
        <v>104</v>
      </c>
      <c r="L330">
        <v>1949</v>
      </c>
    </row>
    <row r="331" spans="3:12" hidden="1" x14ac:dyDescent="0.3">
      <c r="C331" t="s">
        <v>2874</v>
      </c>
      <c r="D331" t="s">
        <v>717</v>
      </c>
      <c r="E331">
        <v>7500000</v>
      </c>
      <c r="F331" s="10">
        <v>44252</v>
      </c>
      <c r="G331" t="s">
        <v>166</v>
      </c>
      <c r="H331">
        <v>58593</v>
      </c>
      <c r="I331">
        <v>4</v>
      </c>
      <c r="J331" t="s">
        <v>167</v>
      </c>
      <c r="K331">
        <v>128</v>
      </c>
      <c r="L331">
        <v>1916</v>
      </c>
    </row>
    <row r="332" spans="3:12" hidden="1" x14ac:dyDescent="0.3">
      <c r="C332" t="s">
        <v>1115</v>
      </c>
      <c r="D332" t="s">
        <v>169</v>
      </c>
      <c r="E332">
        <v>6750000</v>
      </c>
      <c r="F332" s="10">
        <v>44252</v>
      </c>
      <c r="G332" t="s">
        <v>166</v>
      </c>
      <c r="H332">
        <v>57203</v>
      </c>
      <c r="I332">
        <v>5</v>
      </c>
      <c r="J332" t="s">
        <v>167</v>
      </c>
      <c r="K332">
        <v>118</v>
      </c>
      <c r="L332">
        <v>1940</v>
      </c>
    </row>
    <row r="333" spans="3:12" hidden="1" x14ac:dyDescent="0.3">
      <c r="C333" t="s">
        <v>2875</v>
      </c>
      <c r="D333" t="s">
        <v>165</v>
      </c>
      <c r="E333">
        <v>6600000</v>
      </c>
      <c r="F333" s="10">
        <v>44252</v>
      </c>
      <c r="G333" t="s">
        <v>166</v>
      </c>
      <c r="H333">
        <v>49624</v>
      </c>
      <c r="I333">
        <v>4</v>
      </c>
      <c r="J333" t="s">
        <v>715</v>
      </c>
      <c r="K333">
        <v>133</v>
      </c>
      <c r="L333">
        <v>1911</v>
      </c>
    </row>
    <row r="334" spans="3:12" hidden="1" x14ac:dyDescent="0.3">
      <c r="C334" t="s">
        <v>2876</v>
      </c>
      <c r="D334" t="s">
        <v>703</v>
      </c>
      <c r="E334">
        <v>13500000</v>
      </c>
      <c r="F334" s="10">
        <v>44252</v>
      </c>
      <c r="G334" t="s">
        <v>166</v>
      </c>
      <c r="H334">
        <v>96428</v>
      </c>
      <c r="I334">
        <v>4</v>
      </c>
      <c r="J334" t="s">
        <v>715</v>
      </c>
      <c r="K334">
        <v>140</v>
      </c>
      <c r="L334">
        <v>1893</v>
      </c>
    </row>
    <row r="335" spans="3:12" hidden="1" x14ac:dyDescent="0.3">
      <c r="C335" t="s">
        <v>2877</v>
      </c>
      <c r="D335" t="s">
        <v>165</v>
      </c>
      <c r="E335">
        <v>10775000</v>
      </c>
      <c r="F335" s="10">
        <v>44252</v>
      </c>
      <c r="G335" t="s">
        <v>166</v>
      </c>
      <c r="H335">
        <v>64136</v>
      </c>
      <c r="I335">
        <v>5</v>
      </c>
      <c r="J335" t="s">
        <v>167</v>
      </c>
      <c r="K335">
        <v>168</v>
      </c>
      <c r="L335">
        <v>1933</v>
      </c>
    </row>
    <row r="336" spans="3:12" hidden="1" x14ac:dyDescent="0.3">
      <c r="C336" t="s">
        <v>2878</v>
      </c>
      <c r="D336" t="s">
        <v>169</v>
      </c>
      <c r="E336">
        <v>3200000</v>
      </c>
      <c r="F336" s="10">
        <v>44252</v>
      </c>
      <c r="G336" t="s">
        <v>166</v>
      </c>
      <c r="H336">
        <v>26229</v>
      </c>
      <c r="I336">
        <v>4</v>
      </c>
      <c r="J336" t="s">
        <v>715</v>
      </c>
      <c r="K336">
        <v>122</v>
      </c>
      <c r="L336">
        <v>1939</v>
      </c>
    </row>
    <row r="337" spans="3:12" hidden="1" x14ac:dyDescent="0.3">
      <c r="C337" t="s">
        <v>2879</v>
      </c>
      <c r="D337" t="s">
        <v>703</v>
      </c>
      <c r="E337">
        <v>3750000</v>
      </c>
      <c r="F337" s="10">
        <v>44252</v>
      </c>
      <c r="G337" t="s">
        <v>166</v>
      </c>
      <c r="H337">
        <v>52816</v>
      </c>
      <c r="I337">
        <v>2</v>
      </c>
      <c r="J337" t="s">
        <v>715</v>
      </c>
      <c r="K337">
        <v>71</v>
      </c>
      <c r="L337">
        <v>1990</v>
      </c>
    </row>
    <row r="338" spans="3:12" hidden="1" x14ac:dyDescent="0.3">
      <c r="C338" t="s">
        <v>2880</v>
      </c>
      <c r="D338" t="s">
        <v>169</v>
      </c>
      <c r="E338">
        <v>1950000</v>
      </c>
      <c r="F338" s="10">
        <v>44252</v>
      </c>
      <c r="G338" t="s">
        <v>166</v>
      </c>
      <c r="H338">
        <v>33620</v>
      </c>
      <c r="I338">
        <v>2</v>
      </c>
      <c r="J338" t="s">
        <v>715</v>
      </c>
      <c r="K338">
        <v>58</v>
      </c>
      <c r="L338">
        <v>1937</v>
      </c>
    </row>
    <row r="339" spans="3:12" hidden="1" x14ac:dyDescent="0.3">
      <c r="C339" t="s">
        <v>857</v>
      </c>
      <c r="D339" t="s">
        <v>703</v>
      </c>
      <c r="E339">
        <v>2595000</v>
      </c>
      <c r="F339" s="10">
        <v>44252</v>
      </c>
      <c r="G339" t="s">
        <v>166</v>
      </c>
      <c r="H339">
        <v>39923</v>
      </c>
      <c r="I339">
        <v>2</v>
      </c>
      <c r="J339" t="s">
        <v>715</v>
      </c>
      <c r="K339">
        <v>65</v>
      </c>
      <c r="L339">
        <v>1933</v>
      </c>
    </row>
    <row r="340" spans="3:12" hidden="1" x14ac:dyDescent="0.3">
      <c r="C340" t="s">
        <v>2881</v>
      </c>
      <c r="D340" t="s">
        <v>165</v>
      </c>
      <c r="E340">
        <v>17900000</v>
      </c>
      <c r="F340" s="10">
        <v>44252</v>
      </c>
      <c r="G340" t="s">
        <v>166</v>
      </c>
      <c r="H340">
        <v>72177</v>
      </c>
      <c r="I340">
        <v>7</v>
      </c>
      <c r="J340" t="s">
        <v>167</v>
      </c>
      <c r="K340">
        <v>248</v>
      </c>
      <c r="L340">
        <v>1928</v>
      </c>
    </row>
    <row r="341" spans="3:12" hidden="1" x14ac:dyDescent="0.3">
      <c r="C341" t="s">
        <v>1139</v>
      </c>
      <c r="D341" t="s">
        <v>165</v>
      </c>
      <c r="E341">
        <v>4400000</v>
      </c>
      <c r="F341" s="10">
        <v>44252</v>
      </c>
      <c r="G341" t="s">
        <v>166</v>
      </c>
      <c r="H341">
        <v>45833</v>
      </c>
      <c r="I341">
        <v>4</v>
      </c>
      <c r="J341" t="s">
        <v>170</v>
      </c>
      <c r="K341">
        <v>96</v>
      </c>
      <c r="L341">
        <v>1942</v>
      </c>
    </row>
    <row r="342" spans="3:12" hidden="1" x14ac:dyDescent="0.3">
      <c r="C342" t="s">
        <v>2873</v>
      </c>
      <c r="D342" t="s">
        <v>703</v>
      </c>
      <c r="E342">
        <v>13650000</v>
      </c>
      <c r="F342" s="10">
        <v>44253</v>
      </c>
      <c r="G342" t="s">
        <v>166</v>
      </c>
      <c r="H342">
        <v>55487</v>
      </c>
      <c r="I342">
        <v>7</v>
      </c>
      <c r="J342" t="s">
        <v>167</v>
      </c>
      <c r="K342">
        <v>246</v>
      </c>
      <c r="L342">
        <v>1959</v>
      </c>
    </row>
    <row r="343" spans="3:12" hidden="1" x14ac:dyDescent="0.3">
      <c r="C343" t="s">
        <v>735</v>
      </c>
      <c r="D343" t="s">
        <v>703</v>
      </c>
      <c r="E343">
        <v>11000000</v>
      </c>
      <c r="F343" s="10">
        <v>44254</v>
      </c>
      <c r="G343" t="s">
        <v>166</v>
      </c>
      <c r="H343">
        <v>70967</v>
      </c>
      <c r="I343">
        <v>5</v>
      </c>
      <c r="J343" t="s">
        <v>167</v>
      </c>
      <c r="K343">
        <v>155</v>
      </c>
      <c r="L343">
        <v>1897</v>
      </c>
    </row>
    <row r="344" spans="3:12" hidden="1" x14ac:dyDescent="0.3">
      <c r="C344" t="s">
        <v>1118</v>
      </c>
      <c r="D344" t="s">
        <v>169</v>
      </c>
      <c r="E344">
        <v>12300000</v>
      </c>
      <c r="F344" s="10">
        <v>44254</v>
      </c>
      <c r="G344" t="s">
        <v>166</v>
      </c>
      <c r="H344">
        <v>33606</v>
      </c>
      <c r="I344">
        <v>7</v>
      </c>
      <c r="J344" t="s">
        <v>167</v>
      </c>
      <c r="K344">
        <v>316</v>
      </c>
      <c r="L344">
        <v>1970</v>
      </c>
    </row>
    <row r="345" spans="3:12" hidden="1" x14ac:dyDescent="0.3">
      <c r="C345" t="s">
        <v>738</v>
      </c>
      <c r="D345" t="s">
        <v>165</v>
      </c>
      <c r="E345">
        <v>3900000</v>
      </c>
      <c r="F345" s="10">
        <v>44254</v>
      </c>
      <c r="G345" t="s">
        <v>166</v>
      </c>
      <c r="H345">
        <v>45882</v>
      </c>
      <c r="I345">
        <v>4</v>
      </c>
      <c r="J345" t="s">
        <v>715</v>
      </c>
      <c r="K345">
        <v>85</v>
      </c>
      <c r="L345">
        <v>1903</v>
      </c>
    </row>
    <row r="346" spans="3:12" hidden="1" x14ac:dyDescent="0.3">
      <c r="C346" t="s">
        <v>2871</v>
      </c>
      <c r="D346" t="s">
        <v>165</v>
      </c>
      <c r="E346">
        <v>4690000</v>
      </c>
      <c r="F346" s="10">
        <v>44254</v>
      </c>
      <c r="G346" t="s">
        <v>166</v>
      </c>
      <c r="H346">
        <v>42252</v>
      </c>
      <c r="I346">
        <v>4</v>
      </c>
      <c r="J346" t="s">
        <v>715</v>
      </c>
      <c r="K346">
        <v>111</v>
      </c>
      <c r="L346">
        <v>1918</v>
      </c>
    </row>
    <row r="347" spans="3:12" hidden="1" x14ac:dyDescent="0.3">
      <c r="C347" t="s">
        <v>2872</v>
      </c>
      <c r="D347" t="s">
        <v>169</v>
      </c>
      <c r="E347">
        <v>1610000</v>
      </c>
      <c r="F347" s="10">
        <v>44254</v>
      </c>
      <c r="G347" t="s">
        <v>166</v>
      </c>
      <c r="H347">
        <v>30377</v>
      </c>
      <c r="I347">
        <v>2</v>
      </c>
      <c r="J347" t="s">
        <v>715</v>
      </c>
      <c r="K347">
        <v>53</v>
      </c>
      <c r="L347">
        <v>1940</v>
      </c>
    </row>
    <row r="348" spans="3:12" hidden="1" x14ac:dyDescent="0.3">
      <c r="C348" t="s">
        <v>2864</v>
      </c>
      <c r="D348" t="s">
        <v>703</v>
      </c>
      <c r="E348">
        <v>1105000</v>
      </c>
      <c r="F348" s="10">
        <v>44255</v>
      </c>
      <c r="G348" t="s">
        <v>174</v>
      </c>
      <c r="H348">
        <v>16250</v>
      </c>
      <c r="I348">
        <v>2</v>
      </c>
      <c r="J348" t="s">
        <v>715</v>
      </c>
      <c r="K348">
        <v>68</v>
      </c>
      <c r="L348">
        <v>1971</v>
      </c>
    </row>
    <row r="349" spans="3:12" hidden="1" x14ac:dyDescent="0.3">
      <c r="C349" t="s">
        <v>2865</v>
      </c>
      <c r="D349" t="s">
        <v>169</v>
      </c>
      <c r="E349">
        <v>4495000</v>
      </c>
      <c r="F349" s="10">
        <v>44255</v>
      </c>
      <c r="G349" t="s">
        <v>166</v>
      </c>
      <c r="H349">
        <v>62430</v>
      </c>
      <c r="I349">
        <v>3</v>
      </c>
      <c r="J349" t="s">
        <v>715</v>
      </c>
      <c r="K349">
        <v>72</v>
      </c>
      <c r="L349">
        <v>1911</v>
      </c>
    </row>
    <row r="350" spans="3:12" hidden="1" x14ac:dyDescent="0.3">
      <c r="C350" t="s">
        <v>2866</v>
      </c>
      <c r="D350" t="s">
        <v>703</v>
      </c>
      <c r="E350">
        <v>12200000</v>
      </c>
      <c r="F350" s="10">
        <v>44255</v>
      </c>
      <c r="G350" t="s">
        <v>166</v>
      </c>
      <c r="H350">
        <v>57276</v>
      </c>
      <c r="I350">
        <v>7</v>
      </c>
      <c r="J350" t="s">
        <v>167</v>
      </c>
      <c r="K350">
        <v>213</v>
      </c>
      <c r="L350">
        <v>1902</v>
      </c>
    </row>
    <row r="351" spans="3:12" hidden="1" x14ac:dyDescent="0.3">
      <c r="C351" t="s">
        <v>2867</v>
      </c>
      <c r="D351" t="s">
        <v>165</v>
      </c>
      <c r="E351">
        <v>6260000</v>
      </c>
      <c r="F351" s="10">
        <v>44255</v>
      </c>
      <c r="G351" t="s">
        <v>166</v>
      </c>
      <c r="H351">
        <v>43776</v>
      </c>
      <c r="I351">
        <v>5</v>
      </c>
      <c r="J351" t="s">
        <v>715</v>
      </c>
      <c r="K351">
        <v>143</v>
      </c>
      <c r="L351">
        <v>1899</v>
      </c>
    </row>
    <row r="352" spans="3:12" hidden="1" x14ac:dyDescent="0.3">
      <c r="C352" t="s">
        <v>2868</v>
      </c>
      <c r="D352" t="s">
        <v>169</v>
      </c>
      <c r="E352">
        <v>2400000</v>
      </c>
      <c r="F352" s="10">
        <v>44255</v>
      </c>
      <c r="G352" t="s">
        <v>166</v>
      </c>
      <c r="H352">
        <v>36363</v>
      </c>
      <c r="I352">
        <v>3</v>
      </c>
      <c r="J352" t="s">
        <v>715</v>
      </c>
      <c r="K352">
        <v>66</v>
      </c>
      <c r="L352">
        <v>1946</v>
      </c>
    </row>
    <row r="353" spans="1:16" hidden="1" x14ac:dyDescent="0.3">
      <c r="C353" t="s">
        <v>2869</v>
      </c>
      <c r="D353" t="s">
        <v>169</v>
      </c>
      <c r="E353">
        <v>3145000</v>
      </c>
      <c r="F353" s="10">
        <v>44255</v>
      </c>
      <c r="G353" t="s">
        <v>166</v>
      </c>
      <c r="H353">
        <v>33105</v>
      </c>
      <c r="I353">
        <v>4</v>
      </c>
      <c r="J353" t="s">
        <v>715</v>
      </c>
      <c r="K353">
        <v>95</v>
      </c>
      <c r="L353">
        <v>1952</v>
      </c>
    </row>
    <row r="354" spans="1:16" s="13" customFormat="1" hidden="1" x14ac:dyDescent="0.3">
      <c r="A354" s="8"/>
      <c r="B354" s="8"/>
      <c r="C354" t="s">
        <v>2870</v>
      </c>
      <c r="D354" t="s">
        <v>703</v>
      </c>
      <c r="E354">
        <v>14200000</v>
      </c>
      <c r="F354" s="10">
        <v>44255</v>
      </c>
      <c r="G354" t="s">
        <v>166</v>
      </c>
      <c r="H354">
        <v>80225</v>
      </c>
      <c r="I354">
        <v>5</v>
      </c>
      <c r="J354" t="s">
        <v>167</v>
      </c>
      <c r="K354">
        <v>177</v>
      </c>
      <c r="L354">
        <v>1929</v>
      </c>
      <c r="M354" s="8"/>
      <c r="N354" s="8"/>
      <c r="O354" s="8"/>
      <c r="P354" s="8"/>
    </row>
    <row r="355" spans="1:16" hidden="1" x14ac:dyDescent="0.3">
      <c r="C355" t="s">
        <v>2860</v>
      </c>
      <c r="D355" t="s">
        <v>165</v>
      </c>
      <c r="E355">
        <v>5800000</v>
      </c>
      <c r="F355" s="10">
        <v>44256</v>
      </c>
      <c r="G355" t="s">
        <v>166</v>
      </c>
      <c r="H355">
        <v>89230</v>
      </c>
      <c r="I355">
        <v>3</v>
      </c>
      <c r="J355" t="s">
        <v>167</v>
      </c>
      <c r="K355">
        <v>65</v>
      </c>
      <c r="L355">
        <v>1927</v>
      </c>
    </row>
    <row r="356" spans="1:16" hidden="1" x14ac:dyDescent="0.3">
      <c r="C356" t="s">
        <v>1107</v>
      </c>
      <c r="D356" t="s">
        <v>169</v>
      </c>
      <c r="E356">
        <v>8050000</v>
      </c>
      <c r="F356" s="10">
        <v>44256</v>
      </c>
      <c r="G356" t="s">
        <v>166</v>
      </c>
      <c r="H356">
        <v>60984</v>
      </c>
      <c r="I356">
        <v>4</v>
      </c>
      <c r="J356" t="s">
        <v>167</v>
      </c>
      <c r="K356">
        <v>132</v>
      </c>
      <c r="L356">
        <v>1954</v>
      </c>
    </row>
    <row r="357" spans="1:16" hidden="1" x14ac:dyDescent="0.3">
      <c r="C357" t="s">
        <v>2861</v>
      </c>
      <c r="D357" t="s">
        <v>169</v>
      </c>
      <c r="E357">
        <v>1800000</v>
      </c>
      <c r="F357" s="10">
        <v>44256</v>
      </c>
      <c r="G357" t="s">
        <v>166</v>
      </c>
      <c r="H357">
        <v>36000</v>
      </c>
      <c r="I357">
        <v>2</v>
      </c>
      <c r="J357" t="s">
        <v>715</v>
      </c>
      <c r="K357">
        <v>50</v>
      </c>
      <c r="L357">
        <v>1942</v>
      </c>
    </row>
    <row r="358" spans="1:16" hidden="1" x14ac:dyDescent="0.3">
      <c r="C358" t="s">
        <v>2862</v>
      </c>
      <c r="D358" t="s">
        <v>169</v>
      </c>
      <c r="E358">
        <v>2325000</v>
      </c>
      <c r="F358" s="10">
        <v>44256</v>
      </c>
      <c r="G358" t="s">
        <v>166</v>
      </c>
      <c r="H358">
        <v>32291</v>
      </c>
      <c r="I358">
        <v>2</v>
      </c>
      <c r="J358" t="s">
        <v>715</v>
      </c>
      <c r="K358">
        <v>72</v>
      </c>
      <c r="L358">
        <v>1940</v>
      </c>
    </row>
    <row r="359" spans="1:16" hidden="1" x14ac:dyDescent="0.3">
      <c r="C359" t="s">
        <v>2863</v>
      </c>
      <c r="D359" t="s">
        <v>703</v>
      </c>
      <c r="E359">
        <v>6925000</v>
      </c>
      <c r="F359" s="10">
        <v>44256</v>
      </c>
      <c r="G359" t="s">
        <v>166</v>
      </c>
      <c r="H359">
        <v>69250</v>
      </c>
      <c r="I359">
        <v>3</v>
      </c>
      <c r="J359" t="s">
        <v>170</v>
      </c>
      <c r="K359">
        <v>100</v>
      </c>
      <c r="L359">
        <v>1977</v>
      </c>
    </row>
    <row r="360" spans="1:16" hidden="1" x14ac:dyDescent="0.3">
      <c r="C360" t="s">
        <v>2851</v>
      </c>
      <c r="D360" t="s">
        <v>165</v>
      </c>
      <c r="E360">
        <v>13500000</v>
      </c>
      <c r="F360" s="10">
        <v>44257</v>
      </c>
      <c r="G360" t="s">
        <v>166</v>
      </c>
      <c r="H360">
        <v>71428</v>
      </c>
      <c r="I360">
        <v>5</v>
      </c>
      <c r="J360" t="s">
        <v>715</v>
      </c>
      <c r="K360">
        <v>189</v>
      </c>
      <c r="L360">
        <v>1907</v>
      </c>
    </row>
    <row r="361" spans="1:16" hidden="1" x14ac:dyDescent="0.3">
      <c r="C361" t="s">
        <v>2852</v>
      </c>
      <c r="D361" t="s">
        <v>165</v>
      </c>
      <c r="E361">
        <v>5750000</v>
      </c>
      <c r="F361" s="10">
        <v>44257</v>
      </c>
      <c r="G361" t="s">
        <v>166</v>
      </c>
      <c r="H361">
        <v>57500</v>
      </c>
      <c r="I361">
        <v>4</v>
      </c>
      <c r="J361" t="s">
        <v>715</v>
      </c>
      <c r="K361">
        <v>100</v>
      </c>
      <c r="L361">
        <v>1934</v>
      </c>
    </row>
    <row r="362" spans="1:16" hidden="1" x14ac:dyDescent="0.3">
      <c r="C362" t="s">
        <v>840</v>
      </c>
      <c r="D362" t="s">
        <v>717</v>
      </c>
      <c r="E362">
        <v>7800000</v>
      </c>
      <c r="F362" s="10">
        <v>44257</v>
      </c>
      <c r="G362" t="s">
        <v>166</v>
      </c>
      <c r="H362">
        <v>76470</v>
      </c>
      <c r="I362">
        <v>4</v>
      </c>
      <c r="J362" t="s">
        <v>167</v>
      </c>
      <c r="K362">
        <v>102</v>
      </c>
      <c r="L362">
        <v>1937</v>
      </c>
    </row>
    <row r="363" spans="1:16" hidden="1" x14ac:dyDescent="0.3">
      <c r="C363" t="s">
        <v>2853</v>
      </c>
      <c r="D363" t="s">
        <v>165</v>
      </c>
      <c r="E363">
        <v>11650000</v>
      </c>
      <c r="F363" s="10">
        <v>44257</v>
      </c>
      <c r="G363" t="s">
        <v>166</v>
      </c>
      <c r="H363">
        <v>75161</v>
      </c>
      <c r="I363">
        <v>4</v>
      </c>
      <c r="J363" t="s">
        <v>715</v>
      </c>
      <c r="K363">
        <v>155</v>
      </c>
      <c r="L363">
        <v>2005</v>
      </c>
    </row>
    <row r="364" spans="1:16" hidden="1" x14ac:dyDescent="0.3">
      <c r="C364" t="s">
        <v>2854</v>
      </c>
      <c r="D364" t="s">
        <v>703</v>
      </c>
      <c r="E364">
        <v>6175000</v>
      </c>
      <c r="F364" s="10">
        <v>44257</v>
      </c>
      <c r="G364" t="s">
        <v>166</v>
      </c>
      <c r="H364">
        <v>51458</v>
      </c>
      <c r="I364">
        <v>4</v>
      </c>
      <c r="J364" t="s">
        <v>715</v>
      </c>
      <c r="K364">
        <v>120</v>
      </c>
      <c r="L364">
        <v>1925</v>
      </c>
    </row>
    <row r="365" spans="1:16" hidden="1" x14ac:dyDescent="0.3">
      <c r="C365" t="s">
        <v>2855</v>
      </c>
      <c r="D365" t="s">
        <v>703</v>
      </c>
      <c r="E365">
        <v>6175000</v>
      </c>
      <c r="F365" s="10">
        <v>44257</v>
      </c>
      <c r="G365" t="s">
        <v>166</v>
      </c>
      <c r="H365">
        <v>228703</v>
      </c>
      <c r="I365">
        <v>2</v>
      </c>
      <c r="J365" t="s">
        <v>715</v>
      </c>
      <c r="K365">
        <v>27</v>
      </c>
      <c r="L365">
        <v>1925</v>
      </c>
    </row>
    <row r="366" spans="1:16" hidden="1" x14ac:dyDescent="0.3">
      <c r="C366" t="s">
        <v>2856</v>
      </c>
      <c r="D366" t="s">
        <v>703</v>
      </c>
      <c r="E366">
        <v>6175000</v>
      </c>
      <c r="F366" s="10">
        <v>44257</v>
      </c>
      <c r="G366" t="s">
        <v>166</v>
      </c>
      <c r="H366">
        <v>75304</v>
      </c>
      <c r="I366">
        <v>3</v>
      </c>
      <c r="J366" t="s">
        <v>715</v>
      </c>
      <c r="K366">
        <v>82</v>
      </c>
      <c r="L366">
        <v>1925</v>
      </c>
    </row>
    <row r="367" spans="1:16" hidden="1" x14ac:dyDescent="0.3">
      <c r="C367" t="s">
        <v>2857</v>
      </c>
      <c r="D367" t="s">
        <v>703</v>
      </c>
      <c r="E367">
        <v>4800000</v>
      </c>
      <c r="F367" s="10">
        <v>44257</v>
      </c>
      <c r="G367" t="s">
        <v>166</v>
      </c>
      <c r="H367">
        <v>38709</v>
      </c>
      <c r="I367">
        <v>4</v>
      </c>
      <c r="J367" t="s">
        <v>715</v>
      </c>
      <c r="K367">
        <v>124</v>
      </c>
      <c r="L367">
        <v>1934</v>
      </c>
    </row>
    <row r="368" spans="1:16" hidden="1" x14ac:dyDescent="0.3">
      <c r="C368" t="s">
        <v>2858</v>
      </c>
      <c r="D368" t="s">
        <v>717</v>
      </c>
      <c r="E368">
        <v>2195000</v>
      </c>
      <c r="F368" s="10">
        <v>44257</v>
      </c>
      <c r="G368" t="s">
        <v>166</v>
      </c>
      <c r="H368">
        <v>37844</v>
      </c>
      <c r="I368">
        <v>2</v>
      </c>
      <c r="J368" t="s">
        <v>715</v>
      </c>
      <c r="K368">
        <v>58</v>
      </c>
      <c r="L368">
        <v>1938</v>
      </c>
    </row>
    <row r="369" spans="3:12" hidden="1" x14ac:dyDescent="0.3">
      <c r="C369" t="s">
        <v>2859</v>
      </c>
      <c r="D369" t="s">
        <v>703</v>
      </c>
      <c r="E369">
        <v>15500000</v>
      </c>
      <c r="F369" s="10">
        <v>44257</v>
      </c>
      <c r="G369" t="s">
        <v>166</v>
      </c>
      <c r="H369">
        <v>65126</v>
      </c>
      <c r="I369">
        <v>6</v>
      </c>
      <c r="J369" t="s">
        <v>167</v>
      </c>
      <c r="K369">
        <v>238</v>
      </c>
      <c r="L369">
        <v>1919</v>
      </c>
    </row>
    <row r="370" spans="3:12" hidden="1" x14ac:dyDescent="0.3">
      <c r="C370" t="s">
        <v>1086</v>
      </c>
      <c r="D370" t="s">
        <v>169</v>
      </c>
      <c r="E370">
        <v>4900000</v>
      </c>
      <c r="F370" s="10">
        <v>44258</v>
      </c>
      <c r="G370" t="s">
        <v>166</v>
      </c>
      <c r="H370">
        <v>62025</v>
      </c>
      <c r="I370">
        <v>3</v>
      </c>
      <c r="J370" t="s">
        <v>170</v>
      </c>
      <c r="K370">
        <v>79</v>
      </c>
      <c r="L370">
        <v>1941</v>
      </c>
    </row>
    <row r="371" spans="3:12" hidden="1" x14ac:dyDescent="0.3">
      <c r="C371" t="s">
        <v>2841</v>
      </c>
      <c r="D371" t="s">
        <v>703</v>
      </c>
      <c r="E371">
        <v>2995000</v>
      </c>
      <c r="F371" s="10">
        <v>44258</v>
      </c>
      <c r="G371" t="s">
        <v>166</v>
      </c>
      <c r="H371">
        <v>44701</v>
      </c>
      <c r="I371">
        <v>2</v>
      </c>
      <c r="J371" t="s">
        <v>715</v>
      </c>
      <c r="K371">
        <v>67</v>
      </c>
      <c r="L371">
        <v>1945</v>
      </c>
    </row>
    <row r="372" spans="3:12" hidden="1" x14ac:dyDescent="0.3">
      <c r="C372" t="s">
        <v>850</v>
      </c>
      <c r="D372" t="s">
        <v>703</v>
      </c>
      <c r="E372">
        <v>20000000</v>
      </c>
      <c r="F372" s="10">
        <v>44258</v>
      </c>
      <c r="G372" t="s">
        <v>166</v>
      </c>
      <c r="H372">
        <v>111111</v>
      </c>
      <c r="I372">
        <v>7</v>
      </c>
      <c r="J372" t="s">
        <v>167</v>
      </c>
      <c r="K372">
        <v>180</v>
      </c>
      <c r="L372">
        <v>1903</v>
      </c>
    </row>
    <row r="373" spans="3:12" hidden="1" x14ac:dyDescent="0.3">
      <c r="C373" t="s">
        <v>2842</v>
      </c>
      <c r="D373" t="s">
        <v>165</v>
      </c>
      <c r="E373">
        <v>7895000</v>
      </c>
      <c r="F373" s="10">
        <v>44258</v>
      </c>
      <c r="G373" t="s">
        <v>166</v>
      </c>
      <c r="H373">
        <v>51940</v>
      </c>
      <c r="I373">
        <v>5</v>
      </c>
      <c r="J373" t="s">
        <v>167</v>
      </c>
      <c r="K373">
        <v>152</v>
      </c>
      <c r="L373">
        <v>1928</v>
      </c>
    </row>
    <row r="374" spans="3:12" hidden="1" x14ac:dyDescent="0.3">
      <c r="C374" t="s">
        <v>2843</v>
      </c>
      <c r="D374" t="s">
        <v>703</v>
      </c>
      <c r="E374">
        <v>7825000</v>
      </c>
      <c r="F374" s="10">
        <v>44258</v>
      </c>
      <c r="G374" t="s">
        <v>166</v>
      </c>
      <c r="H374">
        <v>55892</v>
      </c>
      <c r="I374">
        <v>5</v>
      </c>
      <c r="J374" t="s">
        <v>715</v>
      </c>
      <c r="K374">
        <v>140</v>
      </c>
      <c r="L374">
        <v>1928</v>
      </c>
    </row>
    <row r="375" spans="3:12" hidden="1" x14ac:dyDescent="0.3">
      <c r="C375" t="s">
        <v>2844</v>
      </c>
      <c r="D375" t="s">
        <v>165</v>
      </c>
      <c r="E375">
        <v>16500000</v>
      </c>
      <c r="F375" s="10">
        <v>44258</v>
      </c>
      <c r="G375" t="s">
        <v>166</v>
      </c>
      <c r="H375">
        <v>117857</v>
      </c>
      <c r="I375">
        <v>6</v>
      </c>
      <c r="J375" t="s">
        <v>167</v>
      </c>
      <c r="K375">
        <v>140</v>
      </c>
      <c r="L375">
        <v>1901</v>
      </c>
    </row>
    <row r="376" spans="3:12" hidden="1" x14ac:dyDescent="0.3">
      <c r="C376" t="s">
        <v>2845</v>
      </c>
      <c r="D376" t="s">
        <v>703</v>
      </c>
      <c r="E376">
        <v>7195000</v>
      </c>
      <c r="F376" s="10">
        <v>44258</v>
      </c>
      <c r="G376" t="s">
        <v>166</v>
      </c>
      <c r="H376">
        <v>48945</v>
      </c>
      <c r="I376">
        <v>7</v>
      </c>
      <c r="J376" t="s">
        <v>167</v>
      </c>
      <c r="K376">
        <v>147</v>
      </c>
      <c r="L376">
        <v>1926</v>
      </c>
    </row>
    <row r="377" spans="3:12" hidden="1" x14ac:dyDescent="0.3">
      <c r="C377" t="s">
        <v>2846</v>
      </c>
      <c r="D377" t="s">
        <v>703</v>
      </c>
      <c r="E377">
        <v>12700000</v>
      </c>
      <c r="F377" s="10">
        <v>44258</v>
      </c>
      <c r="G377" t="s">
        <v>166</v>
      </c>
      <c r="H377">
        <v>83006</v>
      </c>
      <c r="I377">
        <v>7</v>
      </c>
      <c r="J377" t="s">
        <v>167</v>
      </c>
      <c r="K377">
        <v>153</v>
      </c>
      <c r="L377">
        <v>1960</v>
      </c>
    </row>
    <row r="378" spans="3:12" hidden="1" x14ac:dyDescent="0.3">
      <c r="C378" t="s">
        <v>2847</v>
      </c>
      <c r="D378" t="s">
        <v>703</v>
      </c>
      <c r="E378">
        <v>2650000</v>
      </c>
      <c r="F378" s="10">
        <v>44258</v>
      </c>
      <c r="G378" t="s">
        <v>166</v>
      </c>
      <c r="H378">
        <v>44166</v>
      </c>
      <c r="I378">
        <v>2</v>
      </c>
      <c r="J378" t="s">
        <v>715</v>
      </c>
      <c r="K378">
        <v>60</v>
      </c>
      <c r="L378">
        <v>1934</v>
      </c>
    </row>
    <row r="379" spans="3:12" hidden="1" x14ac:dyDescent="0.3">
      <c r="C379" t="s">
        <v>2848</v>
      </c>
      <c r="D379" t="s">
        <v>165</v>
      </c>
      <c r="E379">
        <v>2750000</v>
      </c>
      <c r="F379" s="10">
        <v>44258</v>
      </c>
      <c r="G379" t="s">
        <v>166</v>
      </c>
      <c r="H379">
        <v>53921</v>
      </c>
      <c r="I379">
        <v>2</v>
      </c>
      <c r="J379" t="s">
        <v>715</v>
      </c>
      <c r="K379">
        <v>51</v>
      </c>
      <c r="L379">
        <v>1899</v>
      </c>
    </row>
    <row r="380" spans="3:12" hidden="1" x14ac:dyDescent="0.3">
      <c r="C380" t="s">
        <v>824</v>
      </c>
      <c r="D380" t="s">
        <v>705</v>
      </c>
      <c r="E380">
        <v>3700000</v>
      </c>
      <c r="F380" s="10">
        <v>44258</v>
      </c>
      <c r="G380" t="s">
        <v>166</v>
      </c>
      <c r="H380">
        <v>56060</v>
      </c>
      <c r="I380">
        <v>2</v>
      </c>
      <c r="J380" t="s">
        <v>715</v>
      </c>
      <c r="K380">
        <v>66</v>
      </c>
      <c r="L380">
        <v>1933</v>
      </c>
    </row>
    <row r="381" spans="3:12" hidden="1" x14ac:dyDescent="0.3">
      <c r="C381" t="s">
        <v>2849</v>
      </c>
      <c r="D381" t="s">
        <v>165</v>
      </c>
      <c r="E381">
        <v>3825000</v>
      </c>
      <c r="F381" s="10">
        <v>44258</v>
      </c>
      <c r="G381" t="s">
        <v>166</v>
      </c>
      <c r="H381">
        <v>51689</v>
      </c>
      <c r="I381">
        <v>3</v>
      </c>
      <c r="J381" t="s">
        <v>715</v>
      </c>
      <c r="K381">
        <v>74</v>
      </c>
      <c r="L381">
        <v>1933</v>
      </c>
    </row>
    <row r="382" spans="3:12" hidden="1" x14ac:dyDescent="0.3">
      <c r="C382" t="s">
        <v>2850</v>
      </c>
      <c r="D382" t="s">
        <v>717</v>
      </c>
      <c r="E382">
        <v>2775000</v>
      </c>
      <c r="F382" s="10">
        <v>44258</v>
      </c>
      <c r="G382" t="s">
        <v>166</v>
      </c>
      <c r="H382">
        <v>32267</v>
      </c>
      <c r="I382">
        <v>4</v>
      </c>
      <c r="J382" t="s">
        <v>715</v>
      </c>
      <c r="K382">
        <v>86</v>
      </c>
      <c r="L382">
        <v>1931</v>
      </c>
    </row>
    <row r="383" spans="3:12" hidden="1" x14ac:dyDescent="0.3">
      <c r="C383" t="s">
        <v>2838</v>
      </c>
      <c r="D383" t="s">
        <v>165</v>
      </c>
      <c r="E383">
        <v>300000</v>
      </c>
      <c r="F383" s="10">
        <v>44259</v>
      </c>
      <c r="G383" t="s">
        <v>166</v>
      </c>
      <c r="H383">
        <v>1595</v>
      </c>
      <c r="I383">
        <v>7</v>
      </c>
      <c r="J383" t="s">
        <v>167</v>
      </c>
      <c r="K383">
        <v>188</v>
      </c>
      <c r="L383">
        <v>1877</v>
      </c>
    </row>
    <row r="384" spans="3:12" hidden="1" x14ac:dyDescent="0.3">
      <c r="C384" t="s">
        <v>2839</v>
      </c>
      <c r="D384" t="s">
        <v>705</v>
      </c>
      <c r="E384">
        <v>19530000</v>
      </c>
      <c r="F384" s="10">
        <v>44259</v>
      </c>
      <c r="G384" t="s">
        <v>166</v>
      </c>
      <c r="H384">
        <v>93000</v>
      </c>
      <c r="I384">
        <v>5</v>
      </c>
      <c r="J384" t="s">
        <v>167</v>
      </c>
      <c r="K384">
        <v>210</v>
      </c>
      <c r="L384">
        <v>1933</v>
      </c>
    </row>
    <row r="385" spans="3:12" hidden="1" x14ac:dyDescent="0.3">
      <c r="C385" t="s">
        <v>728</v>
      </c>
      <c r="D385" t="s">
        <v>169</v>
      </c>
      <c r="E385">
        <v>2300000</v>
      </c>
      <c r="F385" s="10">
        <v>44259</v>
      </c>
      <c r="G385" t="s">
        <v>166</v>
      </c>
      <c r="H385">
        <v>36507</v>
      </c>
      <c r="I385">
        <v>2</v>
      </c>
      <c r="J385" t="s">
        <v>715</v>
      </c>
      <c r="K385">
        <v>63</v>
      </c>
      <c r="L385">
        <v>1946</v>
      </c>
    </row>
    <row r="386" spans="3:12" hidden="1" x14ac:dyDescent="0.3">
      <c r="C386" t="s">
        <v>2840</v>
      </c>
      <c r="D386" t="s">
        <v>703</v>
      </c>
      <c r="E386">
        <v>17800000</v>
      </c>
      <c r="F386" s="10">
        <v>44259</v>
      </c>
      <c r="G386" t="s">
        <v>166</v>
      </c>
      <c r="H386">
        <v>85167</v>
      </c>
      <c r="I386">
        <v>6</v>
      </c>
      <c r="J386" t="s">
        <v>167</v>
      </c>
      <c r="K386">
        <v>209</v>
      </c>
      <c r="L386">
        <v>2001</v>
      </c>
    </row>
    <row r="387" spans="3:12" hidden="1" x14ac:dyDescent="0.3">
      <c r="C387" t="s">
        <v>2836</v>
      </c>
      <c r="D387" t="s">
        <v>703</v>
      </c>
      <c r="E387">
        <v>14995000</v>
      </c>
      <c r="F387" s="10">
        <v>44261</v>
      </c>
      <c r="G387" t="s">
        <v>166</v>
      </c>
      <c r="H387">
        <v>87180</v>
      </c>
      <c r="I387">
        <v>6</v>
      </c>
      <c r="J387" t="s">
        <v>167</v>
      </c>
      <c r="K387">
        <v>172</v>
      </c>
      <c r="L387">
        <v>1935</v>
      </c>
    </row>
    <row r="388" spans="3:12" hidden="1" x14ac:dyDescent="0.3">
      <c r="C388" t="s">
        <v>2837</v>
      </c>
      <c r="D388" t="s">
        <v>703</v>
      </c>
      <c r="E388">
        <v>8445000</v>
      </c>
      <c r="F388" s="10">
        <v>44261</v>
      </c>
      <c r="G388" t="s">
        <v>166</v>
      </c>
      <c r="H388">
        <v>57060</v>
      </c>
      <c r="I388">
        <v>6</v>
      </c>
      <c r="J388" t="s">
        <v>170</v>
      </c>
      <c r="K388">
        <v>148</v>
      </c>
      <c r="L388">
        <v>1927</v>
      </c>
    </row>
    <row r="389" spans="3:12" hidden="1" x14ac:dyDescent="0.3">
      <c r="C389" t="s">
        <v>2826</v>
      </c>
      <c r="D389" t="s">
        <v>165</v>
      </c>
      <c r="E389">
        <v>2850000</v>
      </c>
      <c r="F389" s="10">
        <v>44262</v>
      </c>
      <c r="G389" t="s">
        <v>166</v>
      </c>
      <c r="H389">
        <v>47500</v>
      </c>
      <c r="I389">
        <v>2</v>
      </c>
      <c r="J389" t="s">
        <v>715</v>
      </c>
      <c r="K389">
        <v>60</v>
      </c>
      <c r="L389">
        <v>1930</v>
      </c>
    </row>
    <row r="390" spans="3:12" hidden="1" x14ac:dyDescent="0.3">
      <c r="C390" t="s">
        <v>2827</v>
      </c>
      <c r="D390" t="s">
        <v>703</v>
      </c>
      <c r="E390">
        <v>14750000</v>
      </c>
      <c r="F390" s="10">
        <v>44262</v>
      </c>
      <c r="G390" t="s">
        <v>166</v>
      </c>
      <c r="H390">
        <v>70913</v>
      </c>
      <c r="I390">
        <v>8</v>
      </c>
      <c r="J390" t="s">
        <v>167</v>
      </c>
      <c r="K390">
        <v>208</v>
      </c>
      <c r="L390">
        <v>1933</v>
      </c>
    </row>
    <row r="391" spans="3:12" hidden="1" x14ac:dyDescent="0.3">
      <c r="C391" t="s">
        <v>2828</v>
      </c>
      <c r="D391" t="s">
        <v>705</v>
      </c>
      <c r="E391">
        <v>16800000</v>
      </c>
      <c r="F391" s="10">
        <v>44262</v>
      </c>
      <c r="G391" t="s">
        <v>166</v>
      </c>
      <c r="H391">
        <v>61992</v>
      </c>
      <c r="I391">
        <v>6</v>
      </c>
      <c r="J391" t="s">
        <v>167</v>
      </c>
      <c r="K391">
        <v>271</v>
      </c>
      <c r="L391">
        <v>1971</v>
      </c>
    </row>
    <row r="392" spans="3:12" hidden="1" x14ac:dyDescent="0.3">
      <c r="C392" t="s">
        <v>2829</v>
      </c>
      <c r="D392" t="s">
        <v>165</v>
      </c>
      <c r="E392">
        <v>8306000</v>
      </c>
      <c r="F392" s="10">
        <v>44262</v>
      </c>
      <c r="G392" t="s">
        <v>166</v>
      </c>
      <c r="H392">
        <v>60627</v>
      </c>
      <c r="I392">
        <v>5</v>
      </c>
      <c r="J392" t="s">
        <v>715</v>
      </c>
      <c r="K392">
        <v>137</v>
      </c>
      <c r="L392">
        <v>1938</v>
      </c>
    </row>
    <row r="393" spans="3:12" hidden="1" x14ac:dyDescent="0.3">
      <c r="C393" t="s">
        <v>2830</v>
      </c>
      <c r="D393" t="s">
        <v>165</v>
      </c>
      <c r="E393">
        <v>8306000</v>
      </c>
      <c r="F393" s="10">
        <v>44262</v>
      </c>
      <c r="G393" t="s">
        <v>166</v>
      </c>
      <c r="H393">
        <v>48858</v>
      </c>
      <c r="I393">
        <v>5</v>
      </c>
      <c r="J393" t="s">
        <v>715</v>
      </c>
      <c r="K393">
        <v>170</v>
      </c>
      <c r="L393">
        <v>1938</v>
      </c>
    </row>
    <row r="394" spans="3:12" hidden="1" x14ac:dyDescent="0.3">
      <c r="C394" t="s">
        <v>2831</v>
      </c>
      <c r="D394" t="s">
        <v>703</v>
      </c>
      <c r="E394">
        <v>4000000</v>
      </c>
      <c r="F394" s="10">
        <v>44262</v>
      </c>
      <c r="G394" t="s">
        <v>174</v>
      </c>
      <c r="H394">
        <v>48780</v>
      </c>
      <c r="I394">
        <v>3</v>
      </c>
      <c r="J394" t="s">
        <v>715</v>
      </c>
      <c r="K394">
        <v>82</v>
      </c>
      <c r="L394">
        <v>1990</v>
      </c>
    </row>
    <row r="395" spans="3:12" hidden="1" x14ac:dyDescent="0.3">
      <c r="C395" t="s">
        <v>2832</v>
      </c>
      <c r="D395" t="s">
        <v>169</v>
      </c>
      <c r="E395">
        <v>1795000</v>
      </c>
      <c r="F395" s="10">
        <v>44262</v>
      </c>
      <c r="G395" t="s">
        <v>166</v>
      </c>
      <c r="H395">
        <v>35196</v>
      </c>
      <c r="I395">
        <v>2</v>
      </c>
      <c r="J395" t="s">
        <v>715</v>
      </c>
      <c r="K395">
        <v>51</v>
      </c>
      <c r="L395">
        <v>1940</v>
      </c>
    </row>
    <row r="396" spans="3:12" hidden="1" x14ac:dyDescent="0.3">
      <c r="C396" t="s">
        <v>2833</v>
      </c>
      <c r="D396" t="s">
        <v>703</v>
      </c>
      <c r="E396">
        <v>15650000</v>
      </c>
      <c r="F396" s="10">
        <v>44262</v>
      </c>
      <c r="G396" t="s">
        <v>166</v>
      </c>
      <c r="H396">
        <v>78250</v>
      </c>
      <c r="I396">
        <v>4</v>
      </c>
      <c r="J396" t="s">
        <v>167</v>
      </c>
      <c r="K396">
        <v>200</v>
      </c>
      <c r="L396">
        <v>1912</v>
      </c>
    </row>
    <row r="397" spans="3:12" hidden="1" x14ac:dyDescent="0.3">
      <c r="C397" t="s">
        <v>2834</v>
      </c>
      <c r="D397" t="s">
        <v>717</v>
      </c>
      <c r="E397">
        <v>2595000</v>
      </c>
      <c r="F397" s="10">
        <v>44262</v>
      </c>
      <c r="G397" t="s">
        <v>166</v>
      </c>
      <c r="H397">
        <v>36041</v>
      </c>
      <c r="I397">
        <v>2</v>
      </c>
      <c r="J397" t="s">
        <v>715</v>
      </c>
      <c r="K397">
        <v>72</v>
      </c>
      <c r="L397">
        <v>1948</v>
      </c>
    </row>
    <row r="398" spans="3:12" hidden="1" x14ac:dyDescent="0.3">
      <c r="C398" t="s">
        <v>2835</v>
      </c>
      <c r="D398" t="s">
        <v>705</v>
      </c>
      <c r="E398">
        <v>18000000</v>
      </c>
      <c r="F398" s="10">
        <v>44262</v>
      </c>
      <c r="G398" t="s">
        <v>166</v>
      </c>
      <c r="H398">
        <v>85714</v>
      </c>
      <c r="I398">
        <v>6</v>
      </c>
      <c r="J398" t="s">
        <v>167</v>
      </c>
      <c r="K398">
        <v>210</v>
      </c>
      <c r="L398">
        <v>1953</v>
      </c>
    </row>
    <row r="399" spans="3:12" hidden="1" x14ac:dyDescent="0.3">
      <c r="C399" t="s">
        <v>2818</v>
      </c>
      <c r="D399" t="s">
        <v>703</v>
      </c>
      <c r="E399">
        <v>5545000</v>
      </c>
      <c r="F399" s="10">
        <v>44263</v>
      </c>
      <c r="G399" t="s">
        <v>166</v>
      </c>
      <c r="H399">
        <v>56581</v>
      </c>
      <c r="I399">
        <v>4</v>
      </c>
      <c r="J399" t="s">
        <v>715</v>
      </c>
      <c r="K399">
        <v>98</v>
      </c>
      <c r="L399">
        <v>1990</v>
      </c>
    </row>
    <row r="400" spans="3:12" hidden="1" x14ac:dyDescent="0.3">
      <c r="C400" t="s">
        <v>2819</v>
      </c>
      <c r="D400" t="s">
        <v>717</v>
      </c>
      <c r="E400">
        <v>1495000</v>
      </c>
      <c r="F400" s="10">
        <v>44263</v>
      </c>
      <c r="G400" t="s">
        <v>166</v>
      </c>
      <c r="H400">
        <v>26228</v>
      </c>
      <c r="I400">
        <v>2</v>
      </c>
      <c r="J400" t="s">
        <v>715</v>
      </c>
      <c r="K400">
        <v>57</v>
      </c>
      <c r="L400">
        <v>1948</v>
      </c>
    </row>
    <row r="401" spans="3:12" hidden="1" x14ac:dyDescent="0.3">
      <c r="C401" t="s">
        <v>2820</v>
      </c>
      <c r="D401" t="s">
        <v>703</v>
      </c>
      <c r="E401">
        <v>7295000</v>
      </c>
      <c r="F401" s="10">
        <v>44263</v>
      </c>
      <c r="G401" t="s">
        <v>166</v>
      </c>
      <c r="H401">
        <v>63434</v>
      </c>
      <c r="I401">
        <v>4</v>
      </c>
      <c r="J401" t="s">
        <v>715</v>
      </c>
      <c r="K401">
        <v>115</v>
      </c>
      <c r="L401">
        <v>1932</v>
      </c>
    </row>
    <row r="402" spans="3:12" hidden="1" x14ac:dyDescent="0.3">
      <c r="C402" t="s">
        <v>2821</v>
      </c>
      <c r="D402" t="s">
        <v>703</v>
      </c>
      <c r="E402">
        <v>18850000</v>
      </c>
      <c r="F402" s="10">
        <v>44263</v>
      </c>
      <c r="G402" t="s">
        <v>166</v>
      </c>
      <c r="H402">
        <v>60416</v>
      </c>
      <c r="I402">
        <v>9</v>
      </c>
      <c r="J402" t="s">
        <v>167</v>
      </c>
      <c r="K402">
        <v>312</v>
      </c>
      <c r="L402">
        <v>1903</v>
      </c>
    </row>
    <row r="403" spans="3:12" hidden="1" x14ac:dyDescent="0.3">
      <c r="C403" t="s">
        <v>2822</v>
      </c>
      <c r="D403" t="s">
        <v>165</v>
      </c>
      <c r="E403">
        <v>10600000</v>
      </c>
      <c r="F403" s="10">
        <v>44263</v>
      </c>
      <c r="G403" t="s">
        <v>166</v>
      </c>
      <c r="H403">
        <v>82812</v>
      </c>
      <c r="I403">
        <v>4</v>
      </c>
      <c r="J403" t="s">
        <v>167</v>
      </c>
      <c r="K403">
        <v>128</v>
      </c>
      <c r="L403">
        <v>1923</v>
      </c>
    </row>
    <row r="404" spans="3:12" hidden="1" x14ac:dyDescent="0.3">
      <c r="C404" t="s">
        <v>2823</v>
      </c>
      <c r="D404" t="s">
        <v>703</v>
      </c>
      <c r="E404">
        <v>4495000</v>
      </c>
      <c r="F404" s="10">
        <v>44263</v>
      </c>
      <c r="G404" t="s">
        <v>166</v>
      </c>
      <c r="H404">
        <v>40863</v>
      </c>
      <c r="I404">
        <v>5</v>
      </c>
      <c r="J404" t="s">
        <v>715</v>
      </c>
      <c r="K404">
        <v>110</v>
      </c>
      <c r="L404">
        <v>1936</v>
      </c>
    </row>
    <row r="405" spans="3:12" hidden="1" x14ac:dyDescent="0.3">
      <c r="C405" t="s">
        <v>2824</v>
      </c>
      <c r="D405" t="s">
        <v>165</v>
      </c>
      <c r="E405">
        <v>3251250</v>
      </c>
      <c r="F405" s="10">
        <v>44263</v>
      </c>
      <c r="G405" t="s">
        <v>174</v>
      </c>
      <c r="H405">
        <v>22578</v>
      </c>
      <c r="I405">
        <v>4</v>
      </c>
      <c r="J405" t="s">
        <v>715</v>
      </c>
      <c r="K405">
        <v>144</v>
      </c>
      <c r="L405">
        <v>1894</v>
      </c>
    </row>
    <row r="406" spans="3:12" hidden="1" x14ac:dyDescent="0.3">
      <c r="C406" t="s">
        <v>2825</v>
      </c>
      <c r="D406" t="s">
        <v>165</v>
      </c>
      <c r="E406">
        <v>3251250</v>
      </c>
      <c r="F406" s="10">
        <v>44263</v>
      </c>
      <c r="G406" t="s">
        <v>174</v>
      </c>
      <c r="H406">
        <v>22578</v>
      </c>
      <c r="I406">
        <v>5</v>
      </c>
      <c r="J406" t="s">
        <v>715</v>
      </c>
      <c r="K406">
        <v>144</v>
      </c>
      <c r="L406">
        <v>1894</v>
      </c>
    </row>
    <row r="407" spans="3:12" hidden="1" x14ac:dyDescent="0.3">
      <c r="C407" t="s">
        <v>853</v>
      </c>
      <c r="D407" t="s">
        <v>703</v>
      </c>
      <c r="E407">
        <v>3002000</v>
      </c>
      <c r="F407" s="10">
        <v>44264</v>
      </c>
      <c r="G407" t="s">
        <v>166</v>
      </c>
      <c r="H407">
        <v>45484</v>
      </c>
      <c r="I407">
        <v>2</v>
      </c>
      <c r="J407" t="s">
        <v>715</v>
      </c>
      <c r="K407">
        <v>66</v>
      </c>
      <c r="L407">
        <v>1945</v>
      </c>
    </row>
    <row r="408" spans="3:12" hidden="1" x14ac:dyDescent="0.3">
      <c r="C408" t="s">
        <v>792</v>
      </c>
      <c r="D408" t="s">
        <v>705</v>
      </c>
      <c r="E408">
        <v>25000000</v>
      </c>
      <c r="F408" s="10">
        <v>44264</v>
      </c>
      <c r="G408" t="s">
        <v>166</v>
      </c>
      <c r="H408">
        <v>100401</v>
      </c>
      <c r="I408">
        <v>7</v>
      </c>
      <c r="J408" t="s">
        <v>167</v>
      </c>
      <c r="K408">
        <v>249</v>
      </c>
      <c r="L408">
        <v>1930</v>
      </c>
    </row>
    <row r="409" spans="3:12" hidden="1" x14ac:dyDescent="0.3">
      <c r="C409" t="s">
        <v>2817</v>
      </c>
      <c r="D409" t="s">
        <v>165</v>
      </c>
      <c r="E409">
        <v>13150000</v>
      </c>
      <c r="F409" s="10">
        <v>44264</v>
      </c>
      <c r="G409" t="s">
        <v>166</v>
      </c>
      <c r="H409">
        <v>80182</v>
      </c>
      <c r="I409">
        <v>3</v>
      </c>
      <c r="J409" t="s">
        <v>715</v>
      </c>
      <c r="K409">
        <v>164</v>
      </c>
      <c r="L409">
        <v>2007</v>
      </c>
    </row>
    <row r="410" spans="3:12" hidden="1" x14ac:dyDescent="0.3">
      <c r="C410" t="s">
        <v>2805</v>
      </c>
      <c r="D410" t="s">
        <v>165</v>
      </c>
      <c r="E410">
        <v>13000000</v>
      </c>
      <c r="F410" s="10">
        <v>44265</v>
      </c>
      <c r="G410" t="s">
        <v>166</v>
      </c>
      <c r="H410">
        <v>94202</v>
      </c>
      <c r="I410">
        <v>5</v>
      </c>
      <c r="J410" t="s">
        <v>170</v>
      </c>
      <c r="K410">
        <v>138</v>
      </c>
      <c r="L410">
        <v>1984</v>
      </c>
    </row>
    <row r="411" spans="3:12" hidden="1" x14ac:dyDescent="0.3">
      <c r="C411" t="s">
        <v>2806</v>
      </c>
      <c r="D411" t="s">
        <v>717</v>
      </c>
      <c r="E411">
        <v>5550000</v>
      </c>
      <c r="F411" s="10">
        <v>44265</v>
      </c>
      <c r="G411" t="s">
        <v>166</v>
      </c>
      <c r="H411">
        <v>53883</v>
      </c>
      <c r="I411">
        <v>4</v>
      </c>
      <c r="J411" t="s">
        <v>715</v>
      </c>
      <c r="K411">
        <v>103</v>
      </c>
      <c r="L411">
        <v>1929</v>
      </c>
    </row>
    <row r="412" spans="3:12" hidden="1" x14ac:dyDescent="0.3">
      <c r="C412" t="s">
        <v>2807</v>
      </c>
      <c r="D412" t="s">
        <v>169</v>
      </c>
      <c r="E412">
        <v>12120000</v>
      </c>
      <c r="F412" s="10">
        <v>44265</v>
      </c>
      <c r="G412" t="s">
        <v>166</v>
      </c>
      <c r="H412">
        <v>59411</v>
      </c>
      <c r="I412">
        <v>7</v>
      </c>
      <c r="J412" t="s">
        <v>167</v>
      </c>
      <c r="K412">
        <v>204</v>
      </c>
      <c r="L412">
        <v>1908</v>
      </c>
    </row>
    <row r="413" spans="3:12" hidden="1" x14ac:dyDescent="0.3">
      <c r="C413" t="s">
        <v>2808</v>
      </c>
      <c r="D413" t="s">
        <v>165</v>
      </c>
      <c r="E413">
        <v>5901899</v>
      </c>
      <c r="F413" s="10">
        <v>44265</v>
      </c>
      <c r="G413" t="s">
        <v>174</v>
      </c>
      <c r="H413">
        <v>49182</v>
      </c>
      <c r="I413">
        <v>5</v>
      </c>
      <c r="J413" t="s">
        <v>715</v>
      </c>
      <c r="K413">
        <v>120</v>
      </c>
      <c r="L413">
        <v>1921</v>
      </c>
    </row>
    <row r="414" spans="3:12" hidden="1" x14ac:dyDescent="0.3">
      <c r="C414" t="s">
        <v>2809</v>
      </c>
      <c r="D414" t="s">
        <v>165</v>
      </c>
      <c r="E414">
        <v>5901899</v>
      </c>
      <c r="F414" s="10">
        <v>44265</v>
      </c>
      <c r="G414" t="s">
        <v>174</v>
      </c>
      <c r="H414">
        <v>88088</v>
      </c>
      <c r="I414">
        <v>2</v>
      </c>
      <c r="J414" t="s">
        <v>715</v>
      </c>
      <c r="K414">
        <v>67</v>
      </c>
      <c r="L414">
        <v>1921</v>
      </c>
    </row>
    <row r="415" spans="3:12" hidden="1" x14ac:dyDescent="0.3">
      <c r="C415" t="s">
        <v>2810</v>
      </c>
      <c r="D415" t="s">
        <v>165</v>
      </c>
      <c r="E415">
        <v>5901899</v>
      </c>
      <c r="F415" s="10">
        <v>44265</v>
      </c>
      <c r="G415" t="s">
        <v>174</v>
      </c>
      <c r="H415">
        <v>88088</v>
      </c>
      <c r="I415">
        <v>2</v>
      </c>
      <c r="J415" t="s">
        <v>715</v>
      </c>
      <c r="K415">
        <v>67</v>
      </c>
      <c r="L415">
        <v>1921</v>
      </c>
    </row>
    <row r="416" spans="3:12" hidden="1" x14ac:dyDescent="0.3">
      <c r="C416" t="s">
        <v>2811</v>
      </c>
      <c r="D416" t="s">
        <v>165</v>
      </c>
      <c r="E416">
        <v>5901899</v>
      </c>
      <c r="F416" s="10">
        <v>44265</v>
      </c>
      <c r="G416" t="s">
        <v>174</v>
      </c>
      <c r="H416">
        <v>69434</v>
      </c>
      <c r="I416">
        <v>2</v>
      </c>
      <c r="J416" t="s">
        <v>715</v>
      </c>
      <c r="K416">
        <v>85</v>
      </c>
      <c r="L416">
        <v>1921</v>
      </c>
    </row>
    <row r="417" spans="3:12" hidden="1" x14ac:dyDescent="0.3">
      <c r="C417" t="s">
        <v>2812</v>
      </c>
      <c r="D417" t="s">
        <v>717</v>
      </c>
      <c r="E417">
        <v>6495000</v>
      </c>
      <c r="F417" s="10">
        <v>44265</v>
      </c>
      <c r="G417" t="s">
        <v>166</v>
      </c>
      <c r="H417">
        <v>35686</v>
      </c>
      <c r="I417">
        <v>7</v>
      </c>
      <c r="J417" t="s">
        <v>167</v>
      </c>
      <c r="K417">
        <v>182</v>
      </c>
      <c r="L417">
        <v>1919</v>
      </c>
    </row>
    <row r="418" spans="3:12" hidden="1" x14ac:dyDescent="0.3">
      <c r="C418" t="s">
        <v>2813</v>
      </c>
      <c r="D418" t="s">
        <v>169</v>
      </c>
      <c r="E418">
        <v>1625000</v>
      </c>
      <c r="F418" s="10">
        <v>44265</v>
      </c>
      <c r="G418" t="s">
        <v>166</v>
      </c>
      <c r="H418">
        <v>26639</v>
      </c>
      <c r="I418">
        <v>2</v>
      </c>
      <c r="J418" t="s">
        <v>715</v>
      </c>
      <c r="K418">
        <v>61</v>
      </c>
      <c r="L418">
        <v>1968</v>
      </c>
    </row>
    <row r="419" spans="3:12" hidden="1" x14ac:dyDescent="0.3">
      <c r="C419" t="s">
        <v>2814</v>
      </c>
      <c r="D419" t="s">
        <v>165</v>
      </c>
      <c r="E419">
        <v>5901899</v>
      </c>
      <c r="F419" s="10">
        <v>44265</v>
      </c>
      <c r="G419" t="s">
        <v>174</v>
      </c>
      <c r="H419">
        <v>125572</v>
      </c>
      <c r="I419">
        <v>2</v>
      </c>
      <c r="J419" t="s">
        <v>715</v>
      </c>
      <c r="K419">
        <v>47</v>
      </c>
      <c r="L419">
        <v>1921</v>
      </c>
    </row>
    <row r="420" spans="3:12" hidden="1" x14ac:dyDescent="0.3">
      <c r="C420" t="s">
        <v>2815</v>
      </c>
      <c r="D420" t="s">
        <v>165</v>
      </c>
      <c r="E420">
        <v>5901899</v>
      </c>
      <c r="F420" s="10">
        <v>44265</v>
      </c>
      <c r="G420" t="s">
        <v>174</v>
      </c>
      <c r="H420">
        <v>109294</v>
      </c>
      <c r="I420">
        <v>2</v>
      </c>
      <c r="J420" t="s">
        <v>715</v>
      </c>
      <c r="K420">
        <v>54</v>
      </c>
      <c r="L420">
        <v>1921</v>
      </c>
    </row>
    <row r="421" spans="3:12" hidden="1" x14ac:dyDescent="0.3">
      <c r="C421" t="s">
        <v>2816</v>
      </c>
      <c r="D421" t="s">
        <v>165</v>
      </c>
      <c r="E421">
        <v>5901899</v>
      </c>
      <c r="F421" s="10">
        <v>44265</v>
      </c>
      <c r="G421" t="s">
        <v>174</v>
      </c>
      <c r="H421">
        <v>56749</v>
      </c>
      <c r="I421">
        <v>4</v>
      </c>
      <c r="J421" t="s">
        <v>715</v>
      </c>
      <c r="K421">
        <v>104</v>
      </c>
      <c r="L421">
        <v>1921</v>
      </c>
    </row>
    <row r="422" spans="3:12" hidden="1" x14ac:dyDescent="0.3">
      <c r="C422" t="s">
        <v>2797</v>
      </c>
      <c r="D422" t="s">
        <v>169</v>
      </c>
      <c r="E422">
        <v>7795000</v>
      </c>
      <c r="F422" s="10">
        <v>44266</v>
      </c>
      <c r="G422" t="s">
        <v>166</v>
      </c>
      <c r="H422">
        <v>33891</v>
      </c>
      <c r="I422">
        <v>8</v>
      </c>
      <c r="J422" t="s">
        <v>167</v>
      </c>
      <c r="K422">
        <v>230</v>
      </c>
      <c r="L422">
        <v>0</v>
      </c>
    </row>
    <row r="423" spans="3:12" hidden="1" x14ac:dyDescent="0.3">
      <c r="C423" t="s">
        <v>2798</v>
      </c>
      <c r="D423" t="s">
        <v>165</v>
      </c>
      <c r="E423">
        <v>5375000</v>
      </c>
      <c r="F423" s="10">
        <v>44266</v>
      </c>
      <c r="G423" t="s">
        <v>166</v>
      </c>
      <c r="H423">
        <v>47566</v>
      </c>
      <c r="I423">
        <v>5</v>
      </c>
      <c r="J423" t="s">
        <v>715</v>
      </c>
      <c r="K423">
        <v>113</v>
      </c>
      <c r="L423">
        <v>1931</v>
      </c>
    </row>
    <row r="424" spans="3:12" hidden="1" x14ac:dyDescent="0.3">
      <c r="C424" t="s">
        <v>2799</v>
      </c>
      <c r="D424" t="s">
        <v>703</v>
      </c>
      <c r="E424">
        <v>11750000</v>
      </c>
      <c r="F424" s="10">
        <v>44266</v>
      </c>
      <c r="G424" t="s">
        <v>166</v>
      </c>
      <c r="H424">
        <v>60880</v>
      </c>
      <c r="I424">
        <v>5</v>
      </c>
      <c r="J424" t="s">
        <v>167</v>
      </c>
      <c r="K424">
        <v>193</v>
      </c>
      <c r="L424">
        <v>1972</v>
      </c>
    </row>
    <row r="425" spans="3:12" hidden="1" x14ac:dyDescent="0.3">
      <c r="C425" t="s">
        <v>2800</v>
      </c>
      <c r="D425" t="s">
        <v>165</v>
      </c>
      <c r="E425">
        <v>5900000</v>
      </c>
      <c r="F425" s="10">
        <v>44266</v>
      </c>
      <c r="G425" t="s">
        <v>166</v>
      </c>
      <c r="H425">
        <v>52678</v>
      </c>
      <c r="I425">
        <v>4</v>
      </c>
      <c r="J425" t="s">
        <v>715</v>
      </c>
      <c r="K425">
        <v>112</v>
      </c>
      <c r="L425">
        <v>1932</v>
      </c>
    </row>
    <row r="426" spans="3:12" hidden="1" x14ac:dyDescent="0.3">
      <c r="C426" t="s">
        <v>2801</v>
      </c>
      <c r="D426" t="s">
        <v>165</v>
      </c>
      <c r="E426">
        <v>6700000</v>
      </c>
      <c r="F426" s="10">
        <v>44266</v>
      </c>
      <c r="G426" t="s">
        <v>166</v>
      </c>
      <c r="H426">
        <v>52343</v>
      </c>
      <c r="I426">
        <v>5</v>
      </c>
      <c r="J426" t="s">
        <v>167</v>
      </c>
      <c r="K426">
        <v>128</v>
      </c>
      <c r="L426">
        <v>1933</v>
      </c>
    </row>
    <row r="427" spans="3:12" hidden="1" x14ac:dyDescent="0.3">
      <c r="C427" t="s">
        <v>2802</v>
      </c>
      <c r="D427" t="s">
        <v>169</v>
      </c>
      <c r="E427">
        <v>10000000</v>
      </c>
      <c r="F427" s="10">
        <v>44266</v>
      </c>
      <c r="G427" t="s">
        <v>166</v>
      </c>
      <c r="H427">
        <v>65789</v>
      </c>
      <c r="I427">
        <v>4</v>
      </c>
      <c r="J427" t="s">
        <v>715</v>
      </c>
      <c r="K427">
        <v>152</v>
      </c>
      <c r="L427">
        <v>2008</v>
      </c>
    </row>
    <row r="428" spans="3:12" hidden="1" x14ac:dyDescent="0.3">
      <c r="C428" t="s">
        <v>2803</v>
      </c>
      <c r="D428" t="s">
        <v>703</v>
      </c>
      <c r="E428">
        <v>2225000</v>
      </c>
      <c r="F428" s="10">
        <v>44266</v>
      </c>
      <c r="G428" t="s">
        <v>166</v>
      </c>
      <c r="H428">
        <v>40454</v>
      </c>
      <c r="I428">
        <v>2</v>
      </c>
      <c r="J428" t="s">
        <v>715</v>
      </c>
      <c r="K428">
        <v>55</v>
      </c>
      <c r="L428">
        <v>1939</v>
      </c>
    </row>
    <row r="429" spans="3:12" hidden="1" x14ac:dyDescent="0.3">
      <c r="C429" t="s">
        <v>2804</v>
      </c>
      <c r="D429" t="s">
        <v>717</v>
      </c>
      <c r="E429">
        <v>1720000</v>
      </c>
      <c r="F429" s="10">
        <v>44266</v>
      </c>
      <c r="G429" t="s">
        <v>166</v>
      </c>
      <c r="H429">
        <v>39090</v>
      </c>
      <c r="I429">
        <v>1</v>
      </c>
      <c r="J429" t="s">
        <v>715</v>
      </c>
      <c r="K429">
        <v>44</v>
      </c>
      <c r="L429">
        <v>1959</v>
      </c>
    </row>
    <row r="430" spans="3:12" hidden="1" x14ac:dyDescent="0.3">
      <c r="C430" t="s">
        <v>2795</v>
      </c>
      <c r="D430" t="s">
        <v>169</v>
      </c>
      <c r="E430">
        <v>2720000</v>
      </c>
      <c r="F430" s="10">
        <v>44267</v>
      </c>
      <c r="G430" t="s">
        <v>166</v>
      </c>
      <c r="H430">
        <v>26930</v>
      </c>
      <c r="I430">
        <v>3</v>
      </c>
      <c r="J430" t="s">
        <v>715</v>
      </c>
      <c r="K430">
        <v>101</v>
      </c>
      <c r="L430">
        <v>1956</v>
      </c>
    </row>
    <row r="431" spans="3:12" hidden="1" x14ac:dyDescent="0.3">
      <c r="C431" t="s">
        <v>2796</v>
      </c>
      <c r="D431" t="s">
        <v>703</v>
      </c>
      <c r="E431">
        <v>12600000</v>
      </c>
      <c r="F431" s="10">
        <v>44267</v>
      </c>
      <c r="G431" t="s">
        <v>166</v>
      </c>
      <c r="H431">
        <v>92647</v>
      </c>
      <c r="I431">
        <v>4</v>
      </c>
      <c r="J431" t="s">
        <v>170</v>
      </c>
      <c r="K431">
        <v>136</v>
      </c>
      <c r="L431">
        <v>1982</v>
      </c>
    </row>
    <row r="432" spans="3:12" hidden="1" x14ac:dyDescent="0.3">
      <c r="C432" t="s">
        <v>1126</v>
      </c>
      <c r="D432" t="s">
        <v>169</v>
      </c>
      <c r="E432">
        <v>6075000</v>
      </c>
      <c r="F432" s="10">
        <v>44267</v>
      </c>
      <c r="G432" t="s">
        <v>166</v>
      </c>
      <c r="H432">
        <v>52370</v>
      </c>
      <c r="I432">
        <v>5</v>
      </c>
      <c r="J432" t="s">
        <v>170</v>
      </c>
      <c r="K432">
        <v>116</v>
      </c>
      <c r="L432">
        <v>1971</v>
      </c>
    </row>
    <row r="433" spans="3:12" hidden="1" x14ac:dyDescent="0.3">
      <c r="C433" t="s">
        <v>2789</v>
      </c>
      <c r="D433" t="s">
        <v>703</v>
      </c>
      <c r="E433">
        <v>4145000</v>
      </c>
      <c r="F433" s="10">
        <v>44268</v>
      </c>
      <c r="G433" t="s">
        <v>166</v>
      </c>
      <c r="H433">
        <v>45549</v>
      </c>
      <c r="I433">
        <v>3</v>
      </c>
      <c r="J433" t="s">
        <v>715</v>
      </c>
      <c r="K433">
        <v>91</v>
      </c>
      <c r="L433">
        <v>1938</v>
      </c>
    </row>
    <row r="434" spans="3:12" hidden="1" x14ac:dyDescent="0.3">
      <c r="C434" t="s">
        <v>2790</v>
      </c>
      <c r="D434" t="s">
        <v>169</v>
      </c>
      <c r="E434">
        <v>2130000</v>
      </c>
      <c r="F434" s="10">
        <v>44268</v>
      </c>
      <c r="G434" t="s">
        <v>166</v>
      </c>
      <c r="H434">
        <v>45319</v>
      </c>
      <c r="I434">
        <v>2</v>
      </c>
      <c r="J434" t="s">
        <v>715</v>
      </c>
      <c r="K434">
        <v>47</v>
      </c>
      <c r="L434">
        <v>2007</v>
      </c>
    </row>
    <row r="435" spans="3:12" hidden="1" x14ac:dyDescent="0.3">
      <c r="C435" t="s">
        <v>2791</v>
      </c>
      <c r="D435" t="s">
        <v>169</v>
      </c>
      <c r="E435">
        <v>2005000</v>
      </c>
      <c r="F435" s="10">
        <v>44268</v>
      </c>
      <c r="G435" t="s">
        <v>166</v>
      </c>
      <c r="H435">
        <v>28239</v>
      </c>
      <c r="I435">
        <v>2</v>
      </c>
      <c r="J435" t="s">
        <v>715</v>
      </c>
      <c r="K435">
        <v>71</v>
      </c>
      <c r="L435">
        <v>1977</v>
      </c>
    </row>
    <row r="436" spans="3:12" hidden="1" x14ac:dyDescent="0.3">
      <c r="C436" t="s">
        <v>2792</v>
      </c>
      <c r="D436" t="s">
        <v>703</v>
      </c>
      <c r="E436">
        <v>3800000</v>
      </c>
      <c r="F436" s="10">
        <v>44268</v>
      </c>
      <c r="G436" t="s">
        <v>166</v>
      </c>
      <c r="H436">
        <v>45783</v>
      </c>
      <c r="I436">
        <v>3</v>
      </c>
      <c r="J436" t="s">
        <v>715</v>
      </c>
      <c r="K436">
        <v>83</v>
      </c>
      <c r="L436">
        <v>1947</v>
      </c>
    </row>
    <row r="437" spans="3:12" hidden="1" x14ac:dyDescent="0.3">
      <c r="C437" t="s">
        <v>2793</v>
      </c>
      <c r="D437" t="s">
        <v>169</v>
      </c>
      <c r="E437">
        <v>5390000</v>
      </c>
      <c r="F437" s="10">
        <v>44268</v>
      </c>
      <c r="G437" t="s">
        <v>166</v>
      </c>
      <c r="H437">
        <v>45294</v>
      </c>
      <c r="I437">
        <v>3</v>
      </c>
      <c r="J437" t="s">
        <v>715</v>
      </c>
      <c r="K437">
        <v>119</v>
      </c>
      <c r="L437">
        <v>1931</v>
      </c>
    </row>
    <row r="438" spans="3:12" hidden="1" x14ac:dyDescent="0.3">
      <c r="C438" t="s">
        <v>2794</v>
      </c>
      <c r="D438" t="s">
        <v>169</v>
      </c>
      <c r="E438">
        <v>5390000</v>
      </c>
      <c r="F438" s="10">
        <v>44268</v>
      </c>
      <c r="G438" t="s">
        <v>166</v>
      </c>
      <c r="H438">
        <v>39925</v>
      </c>
      <c r="I438">
        <v>3</v>
      </c>
      <c r="J438" t="s">
        <v>715</v>
      </c>
      <c r="K438">
        <v>135</v>
      </c>
      <c r="L438">
        <v>1931</v>
      </c>
    </row>
    <row r="439" spans="3:12" hidden="1" x14ac:dyDescent="0.3">
      <c r="C439" t="s">
        <v>2781</v>
      </c>
      <c r="D439" t="s">
        <v>169</v>
      </c>
      <c r="E439">
        <v>9500000</v>
      </c>
      <c r="F439" s="10">
        <v>44269</v>
      </c>
      <c r="G439" t="s">
        <v>166</v>
      </c>
      <c r="H439">
        <v>55555</v>
      </c>
      <c r="I439">
        <v>6</v>
      </c>
      <c r="J439" t="s">
        <v>167</v>
      </c>
      <c r="K439">
        <v>171</v>
      </c>
      <c r="L439">
        <v>1971</v>
      </c>
    </row>
    <row r="440" spans="3:12" hidden="1" x14ac:dyDescent="0.3">
      <c r="C440" t="s">
        <v>2782</v>
      </c>
      <c r="D440" t="s">
        <v>703</v>
      </c>
      <c r="E440">
        <v>11000000</v>
      </c>
      <c r="F440" s="10">
        <v>44269</v>
      </c>
      <c r="G440" t="s">
        <v>166</v>
      </c>
      <c r="H440">
        <v>56410</v>
      </c>
      <c r="I440">
        <v>7</v>
      </c>
      <c r="J440" t="s">
        <v>167</v>
      </c>
      <c r="K440">
        <v>195</v>
      </c>
      <c r="L440">
        <v>1899</v>
      </c>
    </row>
    <row r="441" spans="3:12" hidden="1" x14ac:dyDescent="0.3">
      <c r="C441" t="s">
        <v>2783</v>
      </c>
      <c r="D441" t="s">
        <v>165</v>
      </c>
      <c r="E441">
        <v>5467500</v>
      </c>
      <c r="F441" s="10">
        <v>44269</v>
      </c>
      <c r="G441" t="s">
        <v>166</v>
      </c>
      <c r="H441">
        <v>59429</v>
      </c>
      <c r="I441">
        <v>4</v>
      </c>
      <c r="J441" t="s">
        <v>715</v>
      </c>
      <c r="K441">
        <v>92</v>
      </c>
      <c r="L441">
        <v>1929</v>
      </c>
    </row>
    <row r="442" spans="3:12" hidden="1" x14ac:dyDescent="0.3">
      <c r="C442" t="s">
        <v>2784</v>
      </c>
      <c r="D442" t="s">
        <v>165</v>
      </c>
      <c r="E442">
        <v>5467500</v>
      </c>
      <c r="F442" s="10">
        <v>44269</v>
      </c>
      <c r="G442" t="s">
        <v>166</v>
      </c>
      <c r="H442">
        <v>82840</v>
      </c>
      <c r="I442">
        <v>2</v>
      </c>
      <c r="J442" t="s">
        <v>715</v>
      </c>
      <c r="K442">
        <v>66</v>
      </c>
      <c r="L442">
        <v>1929</v>
      </c>
    </row>
    <row r="443" spans="3:12" hidden="1" x14ac:dyDescent="0.3">
      <c r="C443" t="s">
        <v>2785</v>
      </c>
      <c r="D443" t="s">
        <v>703</v>
      </c>
      <c r="E443">
        <v>18500000</v>
      </c>
      <c r="F443" s="10">
        <v>44269</v>
      </c>
      <c r="G443" t="s">
        <v>166</v>
      </c>
      <c r="H443">
        <v>93908</v>
      </c>
      <c r="I443">
        <v>7</v>
      </c>
      <c r="J443" t="s">
        <v>167</v>
      </c>
      <c r="K443">
        <v>197</v>
      </c>
      <c r="L443">
        <v>1928</v>
      </c>
    </row>
    <row r="444" spans="3:12" hidden="1" x14ac:dyDescent="0.3">
      <c r="C444" t="s">
        <v>2786</v>
      </c>
      <c r="D444" t="s">
        <v>717</v>
      </c>
      <c r="E444">
        <v>3250000</v>
      </c>
      <c r="F444" s="10">
        <v>44269</v>
      </c>
      <c r="G444" t="s">
        <v>166</v>
      </c>
      <c r="H444">
        <v>45138</v>
      </c>
      <c r="I444">
        <v>3</v>
      </c>
      <c r="J444" t="s">
        <v>715</v>
      </c>
      <c r="K444">
        <v>72</v>
      </c>
      <c r="L444">
        <v>1959</v>
      </c>
    </row>
    <row r="445" spans="3:12" hidden="1" x14ac:dyDescent="0.3">
      <c r="C445" t="s">
        <v>1122</v>
      </c>
      <c r="D445" t="s">
        <v>169</v>
      </c>
      <c r="E445">
        <v>2605900</v>
      </c>
      <c r="F445" s="10">
        <v>44269</v>
      </c>
      <c r="G445" t="s">
        <v>168</v>
      </c>
      <c r="H445">
        <v>17032</v>
      </c>
      <c r="I445">
        <v>3</v>
      </c>
      <c r="J445" t="s">
        <v>167</v>
      </c>
      <c r="K445">
        <v>153</v>
      </c>
      <c r="L445">
        <v>1933</v>
      </c>
    </row>
    <row r="446" spans="3:12" hidden="1" x14ac:dyDescent="0.3">
      <c r="C446" t="s">
        <v>2787</v>
      </c>
      <c r="D446" t="s">
        <v>705</v>
      </c>
      <c r="E446">
        <v>10000000</v>
      </c>
      <c r="F446" s="10">
        <v>44269</v>
      </c>
      <c r="G446" t="s">
        <v>166</v>
      </c>
      <c r="H446">
        <v>87719</v>
      </c>
      <c r="I446">
        <v>4</v>
      </c>
      <c r="J446" t="s">
        <v>170</v>
      </c>
      <c r="K446">
        <v>114</v>
      </c>
      <c r="L446">
        <v>1950</v>
      </c>
    </row>
    <row r="447" spans="3:12" hidden="1" x14ac:dyDescent="0.3">
      <c r="C447" t="s">
        <v>2788</v>
      </c>
      <c r="D447" t="s">
        <v>165</v>
      </c>
      <c r="E447">
        <v>5400000</v>
      </c>
      <c r="F447" s="10">
        <v>44269</v>
      </c>
      <c r="G447" t="s">
        <v>166</v>
      </c>
      <c r="H447">
        <v>57446</v>
      </c>
      <c r="I447">
        <v>3</v>
      </c>
      <c r="J447" t="s">
        <v>715</v>
      </c>
      <c r="K447">
        <v>94</v>
      </c>
      <c r="L447">
        <v>1968</v>
      </c>
    </row>
    <row r="448" spans="3:12" hidden="1" x14ac:dyDescent="0.3">
      <c r="C448" t="s">
        <v>2778</v>
      </c>
      <c r="D448" t="s">
        <v>703</v>
      </c>
      <c r="E448">
        <v>4800000</v>
      </c>
      <c r="F448" s="10">
        <v>44270</v>
      </c>
      <c r="G448" t="s">
        <v>166</v>
      </c>
      <c r="H448">
        <v>56470</v>
      </c>
      <c r="I448">
        <v>2</v>
      </c>
      <c r="J448" t="s">
        <v>715</v>
      </c>
      <c r="K448">
        <v>85</v>
      </c>
      <c r="L448">
        <v>1978</v>
      </c>
    </row>
    <row r="449" spans="3:12" hidden="1" x14ac:dyDescent="0.3">
      <c r="C449" t="s">
        <v>2779</v>
      </c>
      <c r="D449" t="s">
        <v>165</v>
      </c>
      <c r="E449">
        <v>4625000</v>
      </c>
      <c r="F449" s="10">
        <v>44270</v>
      </c>
      <c r="G449" t="s">
        <v>168</v>
      </c>
      <c r="H449">
        <v>26734</v>
      </c>
      <c r="I449">
        <v>7</v>
      </c>
      <c r="J449" t="s">
        <v>167</v>
      </c>
      <c r="K449">
        <v>173</v>
      </c>
      <c r="L449">
        <v>2017</v>
      </c>
    </row>
    <row r="450" spans="3:12" hidden="1" x14ac:dyDescent="0.3">
      <c r="C450" t="s">
        <v>1110</v>
      </c>
      <c r="D450" t="s">
        <v>169</v>
      </c>
      <c r="E450">
        <v>5620000</v>
      </c>
      <c r="F450" s="10">
        <v>44270</v>
      </c>
      <c r="G450" t="s">
        <v>166</v>
      </c>
      <c r="H450">
        <v>27549</v>
      </c>
      <c r="I450">
        <v>5</v>
      </c>
      <c r="J450" t="s">
        <v>167</v>
      </c>
      <c r="K450">
        <v>204</v>
      </c>
      <c r="L450">
        <v>0</v>
      </c>
    </row>
    <row r="451" spans="3:12" hidden="1" x14ac:dyDescent="0.3">
      <c r="C451" t="s">
        <v>1137</v>
      </c>
      <c r="D451" t="s">
        <v>165</v>
      </c>
      <c r="E451">
        <v>4495000</v>
      </c>
      <c r="F451" s="10">
        <v>44270</v>
      </c>
      <c r="G451" t="s">
        <v>166</v>
      </c>
      <c r="H451">
        <v>58376</v>
      </c>
      <c r="I451">
        <v>4</v>
      </c>
      <c r="J451" t="s">
        <v>167</v>
      </c>
      <c r="K451">
        <v>77</v>
      </c>
      <c r="L451">
        <v>1920</v>
      </c>
    </row>
    <row r="452" spans="3:12" hidden="1" x14ac:dyDescent="0.3">
      <c r="C452" t="s">
        <v>2780</v>
      </c>
      <c r="D452" t="s">
        <v>703</v>
      </c>
      <c r="E452">
        <v>6670000</v>
      </c>
      <c r="F452" s="10">
        <v>44270</v>
      </c>
      <c r="G452" t="s">
        <v>166</v>
      </c>
      <c r="H452">
        <v>45374</v>
      </c>
      <c r="I452">
        <v>5</v>
      </c>
      <c r="J452" t="s">
        <v>715</v>
      </c>
      <c r="K452">
        <v>147</v>
      </c>
      <c r="L452">
        <v>1874</v>
      </c>
    </row>
    <row r="453" spans="3:12" hidden="1" x14ac:dyDescent="0.3">
      <c r="C453" t="s">
        <v>2772</v>
      </c>
      <c r="D453" t="s">
        <v>165</v>
      </c>
      <c r="E453">
        <v>3210000</v>
      </c>
      <c r="F453" s="10">
        <v>44271</v>
      </c>
      <c r="G453" t="s">
        <v>166</v>
      </c>
      <c r="H453">
        <v>51774</v>
      </c>
      <c r="I453">
        <v>1</v>
      </c>
      <c r="J453" t="s">
        <v>715</v>
      </c>
      <c r="K453">
        <v>62</v>
      </c>
      <c r="L453">
        <v>1995</v>
      </c>
    </row>
    <row r="454" spans="3:12" hidden="1" x14ac:dyDescent="0.3">
      <c r="C454" t="s">
        <v>2773</v>
      </c>
      <c r="D454" t="s">
        <v>703</v>
      </c>
      <c r="E454">
        <v>9350000</v>
      </c>
      <c r="F454" s="10">
        <v>44271</v>
      </c>
      <c r="G454" t="s">
        <v>166</v>
      </c>
      <c r="H454">
        <v>59935</v>
      </c>
      <c r="I454">
        <v>5</v>
      </c>
      <c r="J454" t="s">
        <v>167</v>
      </c>
      <c r="K454">
        <v>156</v>
      </c>
      <c r="L454">
        <v>1968</v>
      </c>
    </row>
    <row r="455" spans="3:12" hidden="1" x14ac:dyDescent="0.3">
      <c r="C455" t="s">
        <v>2774</v>
      </c>
      <c r="D455" t="s">
        <v>703</v>
      </c>
      <c r="E455">
        <v>8250000</v>
      </c>
      <c r="F455" s="10">
        <v>44271</v>
      </c>
      <c r="G455" t="s">
        <v>166</v>
      </c>
      <c r="H455">
        <v>58928</v>
      </c>
      <c r="I455">
        <v>5</v>
      </c>
      <c r="J455" t="s">
        <v>715</v>
      </c>
      <c r="K455">
        <v>140</v>
      </c>
      <c r="L455">
        <v>1928</v>
      </c>
    </row>
    <row r="456" spans="3:12" hidden="1" x14ac:dyDescent="0.3">
      <c r="C456" t="s">
        <v>2775</v>
      </c>
      <c r="D456" t="s">
        <v>717</v>
      </c>
      <c r="E456">
        <v>1000000</v>
      </c>
      <c r="F456" s="10">
        <v>44271</v>
      </c>
      <c r="G456" t="s">
        <v>166</v>
      </c>
      <c r="H456">
        <v>20408</v>
      </c>
      <c r="I456">
        <v>1</v>
      </c>
      <c r="J456" t="s">
        <v>715</v>
      </c>
      <c r="K456">
        <v>49</v>
      </c>
      <c r="L456">
        <v>1956</v>
      </c>
    </row>
    <row r="457" spans="3:12" hidden="1" x14ac:dyDescent="0.3">
      <c r="C457" t="s">
        <v>2776</v>
      </c>
      <c r="D457" t="s">
        <v>717</v>
      </c>
      <c r="E457">
        <v>1975000</v>
      </c>
      <c r="F457" s="10">
        <v>44271</v>
      </c>
      <c r="G457" t="s">
        <v>166</v>
      </c>
      <c r="H457">
        <v>34649</v>
      </c>
      <c r="I457">
        <v>2</v>
      </c>
      <c r="J457" t="s">
        <v>715</v>
      </c>
      <c r="K457">
        <v>57</v>
      </c>
      <c r="L457">
        <v>1948</v>
      </c>
    </row>
    <row r="458" spans="3:12" hidden="1" x14ac:dyDescent="0.3">
      <c r="C458" t="s">
        <v>2777</v>
      </c>
      <c r="D458" t="s">
        <v>703</v>
      </c>
      <c r="E458">
        <v>1800000</v>
      </c>
      <c r="F458" s="10">
        <v>44271</v>
      </c>
      <c r="G458" t="s">
        <v>174</v>
      </c>
      <c r="H458">
        <v>31034</v>
      </c>
      <c r="I458">
        <v>2</v>
      </c>
      <c r="J458" t="s">
        <v>715</v>
      </c>
      <c r="K458">
        <v>58</v>
      </c>
      <c r="L458">
        <v>1934</v>
      </c>
    </row>
    <row r="459" spans="3:12" hidden="1" x14ac:dyDescent="0.3">
      <c r="C459" t="s">
        <v>1127</v>
      </c>
      <c r="D459" t="s">
        <v>165</v>
      </c>
      <c r="E459">
        <v>11200000</v>
      </c>
      <c r="F459" s="10">
        <v>44271</v>
      </c>
      <c r="G459" t="s">
        <v>166</v>
      </c>
      <c r="H459">
        <v>59259</v>
      </c>
      <c r="I459">
        <v>6</v>
      </c>
      <c r="J459" t="s">
        <v>167</v>
      </c>
      <c r="K459">
        <v>189</v>
      </c>
      <c r="L459">
        <v>1935</v>
      </c>
    </row>
    <row r="460" spans="3:12" hidden="1" x14ac:dyDescent="0.3">
      <c r="C460" t="s">
        <v>2759</v>
      </c>
      <c r="D460" t="s">
        <v>703</v>
      </c>
      <c r="E460">
        <v>9495000</v>
      </c>
      <c r="F460" s="10">
        <v>44272</v>
      </c>
      <c r="G460" t="s">
        <v>166</v>
      </c>
      <c r="H460">
        <v>66398</v>
      </c>
      <c r="I460">
        <v>5</v>
      </c>
      <c r="J460" t="s">
        <v>715</v>
      </c>
      <c r="K460">
        <v>143</v>
      </c>
      <c r="L460">
        <v>1904</v>
      </c>
    </row>
    <row r="461" spans="3:12" hidden="1" x14ac:dyDescent="0.3">
      <c r="C461" t="s">
        <v>1109</v>
      </c>
      <c r="D461" t="s">
        <v>169</v>
      </c>
      <c r="E461">
        <v>4765000</v>
      </c>
      <c r="F461" s="10">
        <v>44272</v>
      </c>
      <c r="G461" t="s">
        <v>166</v>
      </c>
      <c r="H461">
        <v>25211</v>
      </c>
      <c r="I461">
        <v>7</v>
      </c>
      <c r="J461" t="s">
        <v>167</v>
      </c>
      <c r="K461">
        <v>189</v>
      </c>
      <c r="L461">
        <v>1891</v>
      </c>
    </row>
    <row r="462" spans="3:12" hidden="1" x14ac:dyDescent="0.3">
      <c r="C462" t="s">
        <v>2760</v>
      </c>
      <c r="D462" t="s">
        <v>165</v>
      </c>
      <c r="E462">
        <v>13200000</v>
      </c>
      <c r="F462" s="10">
        <v>44272</v>
      </c>
      <c r="G462" t="s">
        <v>166</v>
      </c>
      <c r="H462">
        <v>117857</v>
      </c>
      <c r="I462">
        <v>4</v>
      </c>
      <c r="J462" t="s">
        <v>715</v>
      </c>
      <c r="K462">
        <v>112</v>
      </c>
      <c r="L462">
        <v>2004</v>
      </c>
    </row>
    <row r="463" spans="3:12" hidden="1" x14ac:dyDescent="0.3">
      <c r="C463" t="s">
        <v>2761</v>
      </c>
      <c r="D463" t="s">
        <v>165</v>
      </c>
      <c r="E463">
        <v>9000000</v>
      </c>
      <c r="F463" s="10">
        <v>44272</v>
      </c>
      <c r="G463" t="s">
        <v>174</v>
      </c>
      <c r="H463">
        <v>56962</v>
      </c>
      <c r="I463">
        <v>6</v>
      </c>
      <c r="J463" t="s">
        <v>167</v>
      </c>
      <c r="K463">
        <v>158</v>
      </c>
      <c r="L463">
        <v>1933</v>
      </c>
    </row>
    <row r="464" spans="3:12" hidden="1" x14ac:dyDescent="0.3">
      <c r="C464" t="s">
        <v>2762</v>
      </c>
      <c r="D464" t="s">
        <v>165</v>
      </c>
      <c r="E464">
        <v>5900000</v>
      </c>
      <c r="F464" s="10">
        <v>44272</v>
      </c>
      <c r="G464" t="s">
        <v>166</v>
      </c>
      <c r="H464">
        <v>46456</v>
      </c>
      <c r="I464">
        <v>3</v>
      </c>
      <c r="J464" t="s">
        <v>715</v>
      </c>
      <c r="K464">
        <v>127</v>
      </c>
      <c r="L464">
        <v>1931</v>
      </c>
    </row>
    <row r="465" spans="3:12" hidden="1" x14ac:dyDescent="0.3">
      <c r="C465" t="s">
        <v>2763</v>
      </c>
      <c r="D465" t="s">
        <v>165</v>
      </c>
      <c r="E465">
        <v>5900000</v>
      </c>
      <c r="F465" s="10">
        <v>44272</v>
      </c>
      <c r="G465" t="s">
        <v>166</v>
      </c>
      <c r="H465">
        <v>75641</v>
      </c>
      <c r="I465">
        <v>3</v>
      </c>
      <c r="J465" t="s">
        <v>715</v>
      </c>
      <c r="K465">
        <v>78</v>
      </c>
      <c r="L465">
        <v>1931</v>
      </c>
    </row>
    <row r="466" spans="3:12" hidden="1" x14ac:dyDescent="0.3">
      <c r="C466" t="s">
        <v>2764</v>
      </c>
      <c r="D466" t="s">
        <v>165</v>
      </c>
      <c r="E466">
        <v>5900000</v>
      </c>
      <c r="F466" s="10">
        <v>44272</v>
      </c>
      <c r="G466" t="s">
        <v>166</v>
      </c>
      <c r="H466">
        <v>327777</v>
      </c>
      <c r="I466">
        <v>1</v>
      </c>
      <c r="J466" t="s">
        <v>715</v>
      </c>
      <c r="K466">
        <v>18</v>
      </c>
      <c r="L466">
        <v>1931</v>
      </c>
    </row>
    <row r="467" spans="3:12" hidden="1" x14ac:dyDescent="0.3">
      <c r="C467" t="s">
        <v>2765</v>
      </c>
      <c r="D467" t="s">
        <v>165</v>
      </c>
      <c r="E467">
        <v>5900000</v>
      </c>
      <c r="F467" s="10">
        <v>44272</v>
      </c>
      <c r="G467" t="s">
        <v>166</v>
      </c>
      <c r="H467">
        <v>453846</v>
      </c>
      <c r="I467">
        <v>1</v>
      </c>
      <c r="J467" t="s">
        <v>715</v>
      </c>
      <c r="K467">
        <v>13</v>
      </c>
      <c r="L467">
        <v>1931</v>
      </c>
    </row>
    <row r="468" spans="3:12" hidden="1" x14ac:dyDescent="0.3">
      <c r="C468" t="s">
        <v>2766</v>
      </c>
      <c r="D468" t="s">
        <v>169</v>
      </c>
      <c r="E468">
        <v>12250000</v>
      </c>
      <c r="F468" s="10">
        <v>44272</v>
      </c>
      <c r="G468" t="s">
        <v>166</v>
      </c>
      <c r="H468">
        <v>65860</v>
      </c>
      <c r="I468">
        <v>5</v>
      </c>
      <c r="J468" t="s">
        <v>170</v>
      </c>
      <c r="K468">
        <v>186</v>
      </c>
      <c r="L468">
        <v>1923</v>
      </c>
    </row>
    <row r="469" spans="3:12" hidden="1" x14ac:dyDescent="0.3">
      <c r="C469" t="s">
        <v>2767</v>
      </c>
      <c r="D469" t="s">
        <v>165</v>
      </c>
      <c r="E469">
        <v>2485000</v>
      </c>
      <c r="F469" s="10">
        <v>44272</v>
      </c>
      <c r="G469" t="s">
        <v>166</v>
      </c>
      <c r="H469">
        <v>35500</v>
      </c>
      <c r="I469">
        <v>3</v>
      </c>
      <c r="J469" t="s">
        <v>715</v>
      </c>
      <c r="K469">
        <v>70</v>
      </c>
      <c r="L469">
        <v>1938</v>
      </c>
    </row>
    <row r="470" spans="3:12" hidden="1" x14ac:dyDescent="0.3">
      <c r="C470" t="s">
        <v>2768</v>
      </c>
      <c r="D470" t="s">
        <v>703</v>
      </c>
      <c r="E470">
        <v>2395000</v>
      </c>
      <c r="F470" s="10">
        <v>44272</v>
      </c>
      <c r="G470" t="s">
        <v>166</v>
      </c>
      <c r="H470">
        <v>41293</v>
      </c>
      <c r="I470">
        <v>2</v>
      </c>
      <c r="J470" t="s">
        <v>715</v>
      </c>
      <c r="K470">
        <v>58</v>
      </c>
      <c r="L470">
        <v>1934</v>
      </c>
    </row>
    <row r="471" spans="3:12" hidden="1" x14ac:dyDescent="0.3">
      <c r="C471" t="s">
        <v>2769</v>
      </c>
      <c r="D471" t="s">
        <v>703</v>
      </c>
      <c r="E471">
        <v>2765000</v>
      </c>
      <c r="F471" s="10">
        <v>44272</v>
      </c>
      <c r="G471" t="s">
        <v>166</v>
      </c>
      <c r="H471">
        <v>44596</v>
      </c>
      <c r="I471">
        <v>2</v>
      </c>
      <c r="J471" t="s">
        <v>715</v>
      </c>
      <c r="K471">
        <v>62</v>
      </c>
      <c r="L471">
        <v>1933</v>
      </c>
    </row>
    <row r="472" spans="3:12" hidden="1" x14ac:dyDescent="0.3">
      <c r="C472" t="s">
        <v>2770</v>
      </c>
      <c r="D472" t="s">
        <v>703</v>
      </c>
      <c r="E472">
        <v>2595000</v>
      </c>
      <c r="F472" s="10">
        <v>44272</v>
      </c>
      <c r="G472" t="s">
        <v>166</v>
      </c>
      <c r="H472">
        <v>44741</v>
      </c>
      <c r="I472">
        <v>2</v>
      </c>
      <c r="J472" t="s">
        <v>715</v>
      </c>
      <c r="K472">
        <v>58</v>
      </c>
      <c r="L472">
        <v>1934</v>
      </c>
    </row>
    <row r="473" spans="3:12" hidden="1" x14ac:dyDescent="0.3">
      <c r="C473" t="s">
        <v>2771</v>
      </c>
      <c r="D473" t="s">
        <v>165</v>
      </c>
      <c r="E473">
        <v>16700000</v>
      </c>
      <c r="F473" s="10">
        <v>44272</v>
      </c>
      <c r="G473" t="s">
        <v>166</v>
      </c>
      <c r="H473">
        <v>60727</v>
      </c>
      <c r="I473">
        <v>8</v>
      </c>
      <c r="J473" t="s">
        <v>167</v>
      </c>
      <c r="K473">
        <v>275</v>
      </c>
      <c r="L473">
        <v>1902</v>
      </c>
    </row>
    <row r="474" spans="3:12" hidden="1" x14ac:dyDescent="0.3">
      <c r="C474" t="s">
        <v>2747</v>
      </c>
      <c r="D474" t="s">
        <v>717</v>
      </c>
      <c r="E474">
        <v>2325000</v>
      </c>
      <c r="F474" s="10">
        <v>44273</v>
      </c>
      <c r="G474" t="s">
        <v>166</v>
      </c>
      <c r="H474">
        <v>38114</v>
      </c>
      <c r="I474">
        <v>2</v>
      </c>
      <c r="J474" t="s">
        <v>715</v>
      </c>
      <c r="K474">
        <v>61</v>
      </c>
      <c r="L474">
        <v>1956</v>
      </c>
    </row>
    <row r="475" spans="3:12" hidden="1" x14ac:dyDescent="0.3">
      <c r="C475" t="s">
        <v>2748</v>
      </c>
      <c r="D475" t="s">
        <v>703</v>
      </c>
      <c r="E475">
        <v>12200000</v>
      </c>
      <c r="F475" s="10">
        <v>44273</v>
      </c>
      <c r="G475" t="s">
        <v>166</v>
      </c>
      <c r="H475">
        <v>53982</v>
      </c>
      <c r="I475">
        <v>7</v>
      </c>
      <c r="J475" t="s">
        <v>167</v>
      </c>
      <c r="K475">
        <v>226</v>
      </c>
      <c r="L475">
        <v>1934</v>
      </c>
    </row>
    <row r="476" spans="3:12" hidden="1" x14ac:dyDescent="0.3">
      <c r="C476" t="s">
        <v>2749</v>
      </c>
      <c r="D476" t="s">
        <v>703</v>
      </c>
      <c r="E476">
        <v>6100000</v>
      </c>
      <c r="F476" s="10">
        <v>44273</v>
      </c>
      <c r="G476" t="s">
        <v>166</v>
      </c>
      <c r="H476">
        <v>70930</v>
      </c>
      <c r="I476">
        <v>3</v>
      </c>
      <c r="J476" t="s">
        <v>715</v>
      </c>
      <c r="K476">
        <v>86</v>
      </c>
      <c r="L476">
        <v>1978</v>
      </c>
    </row>
    <row r="477" spans="3:12" hidden="1" x14ac:dyDescent="0.3">
      <c r="C477" t="s">
        <v>2750</v>
      </c>
      <c r="D477" t="s">
        <v>703</v>
      </c>
      <c r="E477">
        <v>7300000</v>
      </c>
      <c r="F477" s="10">
        <v>44273</v>
      </c>
      <c r="G477" t="s">
        <v>166</v>
      </c>
      <c r="H477">
        <v>62931</v>
      </c>
      <c r="I477">
        <v>6</v>
      </c>
      <c r="J477" t="s">
        <v>167</v>
      </c>
      <c r="K477">
        <v>116</v>
      </c>
      <c r="L477">
        <v>1902</v>
      </c>
    </row>
    <row r="478" spans="3:12" hidden="1" x14ac:dyDescent="0.3">
      <c r="C478" t="s">
        <v>2751</v>
      </c>
      <c r="D478" t="s">
        <v>703</v>
      </c>
      <c r="E478">
        <v>2600000</v>
      </c>
      <c r="F478" s="10">
        <v>44273</v>
      </c>
      <c r="G478" t="s">
        <v>166</v>
      </c>
      <c r="H478">
        <v>41935</v>
      </c>
      <c r="I478">
        <v>2</v>
      </c>
      <c r="J478" t="s">
        <v>715</v>
      </c>
      <c r="K478">
        <v>62</v>
      </c>
      <c r="L478">
        <v>1939</v>
      </c>
    </row>
    <row r="479" spans="3:12" hidden="1" x14ac:dyDescent="0.3">
      <c r="C479" t="s">
        <v>2752</v>
      </c>
      <c r="D479" t="s">
        <v>165</v>
      </c>
      <c r="E479">
        <v>4450000</v>
      </c>
      <c r="F479" s="10">
        <v>44273</v>
      </c>
      <c r="G479" t="s">
        <v>166</v>
      </c>
      <c r="H479">
        <v>49444</v>
      </c>
      <c r="I479">
        <v>4</v>
      </c>
      <c r="J479" t="s">
        <v>715</v>
      </c>
      <c r="K479">
        <v>90</v>
      </c>
      <c r="L479">
        <v>1910</v>
      </c>
    </row>
    <row r="480" spans="3:12" hidden="1" x14ac:dyDescent="0.3">
      <c r="C480" t="s">
        <v>2753</v>
      </c>
      <c r="D480" t="s">
        <v>165</v>
      </c>
      <c r="E480">
        <v>4450000</v>
      </c>
      <c r="F480" s="10">
        <v>44273</v>
      </c>
      <c r="G480" t="s">
        <v>166</v>
      </c>
      <c r="H480">
        <v>48901</v>
      </c>
      <c r="I480">
        <v>4</v>
      </c>
      <c r="J480" t="s">
        <v>715</v>
      </c>
      <c r="K480">
        <v>91</v>
      </c>
      <c r="L480">
        <v>1910</v>
      </c>
    </row>
    <row r="481" spans="3:12" hidden="1" x14ac:dyDescent="0.3">
      <c r="C481" t="s">
        <v>2754</v>
      </c>
      <c r="D481" t="s">
        <v>165</v>
      </c>
      <c r="E481">
        <v>6750000</v>
      </c>
      <c r="F481" s="10">
        <v>44273</v>
      </c>
      <c r="G481" t="s">
        <v>166</v>
      </c>
      <c r="H481">
        <v>55785</v>
      </c>
      <c r="I481">
        <v>6</v>
      </c>
      <c r="J481" t="s">
        <v>167</v>
      </c>
      <c r="K481">
        <v>121</v>
      </c>
      <c r="L481">
        <v>1934</v>
      </c>
    </row>
    <row r="482" spans="3:12" hidden="1" x14ac:dyDescent="0.3">
      <c r="C482" t="s">
        <v>2755</v>
      </c>
      <c r="D482" t="s">
        <v>705</v>
      </c>
      <c r="E482">
        <v>15200000</v>
      </c>
      <c r="F482" s="10">
        <v>44273</v>
      </c>
      <c r="G482" t="s">
        <v>166</v>
      </c>
      <c r="H482">
        <v>73076</v>
      </c>
      <c r="I482">
        <v>6</v>
      </c>
      <c r="J482" t="s">
        <v>167</v>
      </c>
      <c r="K482">
        <v>208</v>
      </c>
      <c r="L482">
        <v>1970</v>
      </c>
    </row>
    <row r="483" spans="3:12" hidden="1" x14ac:dyDescent="0.3">
      <c r="C483" t="s">
        <v>2756</v>
      </c>
      <c r="D483" t="s">
        <v>165</v>
      </c>
      <c r="E483">
        <v>11250000</v>
      </c>
      <c r="F483" s="10">
        <v>44273</v>
      </c>
      <c r="G483" t="s">
        <v>166</v>
      </c>
      <c r="H483">
        <v>61141</v>
      </c>
      <c r="I483">
        <v>5</v>
      </c>
      <c r="J483" t="s">
        <v>167</v>
      </c>
      <c r="K483">
        <v>184</v>
      </c>
      <c r="L483">
        <v>1911</v>
      </c>
    </row>
    <row r="484" spans="3:12" hidden="1" x14ac:dyDescent="0.3">
      <c r="C484" t="s">
        <v>2757</v>
      </c>
      <c r="D484" t="s">
        <v>703</v>
      </c>
      <c r="E484">
        <v>2250000</v>
      </c>
      <c r="F484" s="10">
        <v>44273</v>
      </c>
      <c r="G484" t="s">
        <v>166</v>
      </c>
      <c r="H484">
        <v>39473</v>
      </c>
      <c r="I484">
        <v>2</v>
      </c>
      <c r="J484" t="s">
        <v>715</v>
      </c>
      <c r="K484">
        <v>57</v>
      </c>
      <c r="L484">
        <v>1961</v>
      </c>
    </row>
    <row r="485" spans="3:12" hidden="1" x14ac:dyDescent="0.3">
      <c r="C485" t="s">
        <v>2758</v>
      </c>
      <c r="D485" t="s">
        <v>165</v>
      </c>
      <c r="E485">
        <v>8750000</v>
      </c>
      <c r="F485" s="10">
        <v>44273</v>
      </c>
      <c r="G485" t="s">
        <v>166</v>
      </c>
      <c r="H485">
        <v>45811</v>
      </c>
      <c r="I485">
        <v>5</v>
      </c>
      <c r="J485" t="s">
        <v>715</v>
      </c>
      <c r="K485">
        <v>191</v>
      </c>
      <c r="L485">
        <v>1902</v>
      </c>
    </row>
    <row r="486" spans="3:12" hidden="1" x14ac:dyDescent="0.3">
      <c r="C486" t="s">
        <v>838</v>
      </c>
      <c r="D486" t="s">
        <v>165</v>
      </c>
      <c r="E486">
        <v>11200000</v>
      </c>
      <c r="F486" s="10">
        <v>44273</v>
      </c>
      <c r="G486" t="s">
        <v>166</v>
      </c>
      <c r="H486">
        <v>90322</v>
      </c>
      <c r="I486">
        <v>7</v>
      </c>
      <c r="J486" t="s">
        <v>167</v>
      </c>
      <c r="K486">
        <v>124</v>
      </c>
      <c r="L486">
        <v>1935</v>
      </c>
    </row>
    <row r="487" spans="3:12" hidden="1" x14ac:dyDescent="0.3">
      <c r="C487" t="s">
        <v>2744</v>
      </c>
      <c r="D487" t="s">
        <v>165</v>
      </c>
      <c r="E487">
        <v>10000000</v>
      </c>
      <c r="F487" s="10">
        <v>44274</v>
      </c>
      <c r="G487" t="s">
        <v>166</v>
      </c>
      <c r="H487">
        <v>58479</v>
      </c>
      <c r="I487">
        <v>4</v>
      </c>
      <c r="J487" t="s">
        <v>715</v>
      </c>
      <c r="K487">
        <v>171</v>
      </c>
      <c r="L487">
        <v>1899</v>
      </c>
    </row>
    <row r="488" spans="3:12" hidden="1" x14ac:dyDescent="0.3">
      <c r="C488" t="s">
        <v>2745</v>
      </c>
      <c r="D488" t="s">
        <v>169</v>
      </c>
      <c r="E488">
        <v>1840000</v>
      </c>
      <c r="F488" s="10">
        <v>44274</v>
      </c>
      <c r="G488" t="s">
        <v>166</v>
      </c>
      <c r="H488">
        <v>35384</v>
      </c>
      <c r="I488">
        <v>2</v>
      </c>
      <c r="J488" t="s">
        <v>715</v>
      </c>
      <c r="K488">
        <v>52</v>
      </c>
      <c r="L488">
        <v>1937</v>
      </c>
    </row>
    <row r="489" spans="3:12" hidden="1" x14ac:dyDescent="0.3">
      <c r="C489" t="s">
        <v>2746</v>
      </c>
      <c r="D489" t="s">
        <v>165</v>
      </c>
      <c r="E489">
        <v>10000000</v>
      </c>
      <c r="F489" s="10">
        <v>44274</v>
      </c>
      <c r="G489" t="s">
        <v>166</v>
      </c>
      <c r="H489">
        <v>49751</v>
      </c>
      <c r="I489">
        <v>6</v>
      </c>
      <c r="J489" t="s">
        <v>715</v>
      </c>
      <c r="K489">
        <v>201</v>
      </c>
      <c r="L489">
        <v>1899</v>
      </c>
    </row>
    <row r="490" spans="3:12" hidden="1" x14ac:dyDescent="0.3">
      <c r="C490" t="s">
        <v>1132</v>
      </c>
      <c r="D490" t="s">
        <v>165</v>
      </c>
      <c r="E490">
        <v>11350000</v>
      </c>
      <c r="F490" s="10">
        <v>44274</v>
      </c>
      <c r="G490" t="s">
        <v>166</v>
      </c>
      <c r="H490">
        <v>34815</v>
      </c>
      <c r="I490">
        <v>8</v>
      </c>
      <c r="J490" t="s">
        <v>167</v>
      </c>
      <c r="K490">
        <v>326</v>
      </c>
      <c r="L490">
        <v>1946</v>
      </c>
    </row>
    <row r="491" spans="3:12" hidden="1" x14ac:dyDescent="0.3">
      <c r="C491" t="s">
        <v>2741</v>
      </c>
      <c r="D491" t="s">
        <v>169</v>
      </c>
      <c r="E491">
        <v>8855000</v>
      </c>
      <c r="F491" s="10">
        <v>44275</v>
      </c>
      <c r="G491" t="s">
        <v>166</v>
      </c>
      <c r="H491">
        <v>51783</v>
      </c>
      <c r="I491">
        <v>5</v>
      </c>
      <c r="J491" t="s">
        <v>167</v>
      </c>
      <c r="K491">
        <v>171</v>
      </c>
      <c r="L491">
        <v>1934</v>
      </c>
    </row>
    <row r="492" spans="3:12" hidden="1" x14ac:dyDescent="0.3">
      <c r="C492" t="s">
        <v>2742</v>
      </c>
      <c r="D492" t="s">
        <v>169</v>
      </c>
      <c r="E492">
        <v>2550000</v>
      </c>
      <c r="F492" s="10">
        <v>44275</v>
      </c>
      <c r="G492" t="s">
        <v>166</v>
      </c>
      <c r="H492">
        <v>36956</v>
      </c>
      <c r="I492">
        <v>2</v>
      </c>
      <c r="J492" t="s">
        <v>715</v>
      </c>
      <c r="K492">
        <v>69</v>
      </c>
      <c r="L492">
        <v>1946</v>
      </c>
    </row>
    <row r="493" spans="3:12" hidden="1" x14ac:dyDescent="0.3">
      <c r="C493" t="s">
        <v>2743</v>
      </c>
      <c r="D493" t="s">
        <v>703</v>
      </c>
      <c r="E493">
        <v>16500000</v>
      </c>
      <c r="F493" s="10">
        <v>44275</v>
      </c>
      <c r="G493" t="s">
        <v>166</v>
      </c>
      <c r="H493">
        <v>38823</v>
      </c>
      <c r="I493">
        <v>12</v>
      </c>
      <c r="J493" t="s">
        <v>167</v>
      </c>
      <c r="K493">
        <v>425</v>
      </c>
      <c r="L493">
        <v>1914</v>
      </c>
    </row>
    <row r="494" spans="3:12" hidden="1" x14ac:dyDescent="0.3">
      <c r="C494" t="s">
        <v>2737</v>
      </c>
      <c r="D494" t="s">
        <v>165</v>
      </c>
      <c r="E494">
        <v>17500000</v>
      </c>
      <c r="F494" s="10">
        <v>44276</v>
      </c>
      <c r="G494" t="s">
        <v>166</v>
      </c>
      <c r="H494">
        <v>144628</v>
      </c>
      <c r="I494">
        <v>6</v>
      </c>
      <c r="J494" t="s">
        <v>170</v>
      </c>
      <c r="K494">
        <v>121</v>
      </c>
      <c r="L494">
        <v>1971</v>
      </c>
    </row>
    <row r="495" spans="3:12" hidden="1" x14ac:dyDescent="0.3">
      <c r="C495" t="s">
        <v>2738</v>
      </c>
      <c r="D495" t="s">
        <v>705</v>
      </c>
      <c r="E495">
        <v>22100000</v>
      </c>
      <c r="F495" s="10">
        <v>44276</v>
      </c>
      <c r="G495" t="s">
        <v>166</v>
      </c>
      <c r="H495">
        <v>122777</v>
      </c>
      <c r="I495">
        <v>6</v>
      </c>
      <c r="J495" t="s">
        <v>167</v>
      </c>
      <c r="K495">
        <v>180</v>
      </c>
      <c r="L495">
        <v>1900</v>
      </c>
    </row>
    <row r="496" spans="3:12" hidden="1" x14ac:dyDescent="0.3">
      <c r="C496" t="s">
        <v>2739</v>
      </c>
      <c r="D496" t="s">
        <v>165</v>
      </c>
      <c r="E496">
        <v>3975000</v>
      </c>
      <c r="F496" s="10">
        <v>44276</v>
      </c>
      <c r="G496" t="s">
        <v>166</v>
      </c>
      <c r="H496">
        <v>24843</v>
      </c>
      <c r="I496">
        <v>5</v>
      </c>
      <c r="J496" t="s">
        <v>167</v>
      </c>
      <c r="K496">
        <v>160</v>
      </c>
      <c r="L496">
        <v>1931</v>
      </c>
    </row>
    <row r="497" spans="3:12" hidden="1" x14ac:dyDescent="0.3">
      <c r="C497" t="s">
        <v>2740</v>
      </c>
      <c r="D497" t="s">
        <v>169</v>
      </c>
      <c r="E497">
        <v>1995000</v>
      </c>
      <c r="F497" s="10">
        <v>44276</v>
      </c>
      <c r="G497" t="s">
        <v>166</v>
      </c>
      <c r="H497">
        <v>38365</v>
      </c>
      <c r="I497">
        <v>3</v>
      </c>
      <c r="J497" t="s">
        <v>715</v>
      </c>
      <c r="K497">
        <v>52</v>
      </c>
      <c r="L497">
        <v>1939</v>
      </c>
    </row>
    <row r="498" spans="3:12" hidden="1" x14ac:dyDescent="0.3">
      <c r="C498" t="s">
        <v>2733</v>
      </c>
      <c r="D498" t="s">
        <v>169</v>
      </c>
      <c r="E498">
        <v>3150000</v>
      </c>
      <c r="F498" s="10">
        <v>44277</v>
      </c>
      <c r="G498" t="s">
        <v>166</v>
      </c>
      <c r="H498">
        <v>37951</v>
      </c>
      <c r="I498">
        <v>3</v>
      </c>
      <c r="J498" t="s">
        <v>715</v>
      </c>
      <c r="K498">
        <v>83</v>
      </c>
      <c r="L498">
        <v>1953</v>
      </c>
    </row>
    <row r="499" spans="3:12" hidden="1" x14ac:dyDescent="0.3">
      <c r="C499" t="s">
        <v>2734</v>
      </c>
      <c r="D499" t="s">
        <v>703</v>
      </c>
      <c r="E499">
        <v>12350000</v>
      </c>
      <c r="F499" s="10">
        <v>44277</v>
      </c>
      <c r="G499" t="s">
        <v>166</v>
      </c>
      <c r="H499">
        <v>62060</v>
      </c>
      <c r="I499">
        <v>7</v>
      </c>
      <c r="J499" t="s">
        <v>167</v>
      </c>
      <c r="K499">
        <v>199</v>
      </c>
      <c r="L499">
        <v>1912</v>
      </c>
    </row>
    <row r="500" spans="3:12" hidden="1" x14ac:dyDescent="0.3">
      <c r="C500" t="s">
        <v>2735</v>
      </c>
      <c r="D500" t="s">
        <v>705</v>
      </c>
      <c r="E500">
        <v>16900000</v>
      </c>
      <c r="F500" s="10">
        <v>44277</v>
      </c>
      <c r="G500" t="s">
        <v>166</v>
      </c>
      <c r="H500">
        <v>86224</v>
      </c>
      <c r="I500">
        <v>5</v>
      </c>
      <c r="J500" t="s">
        <v>167</v>
      </c>
      <c r="K500">
        <v>196</v>
      </c>
      <c r="L500">
        <v>1935</v>
      </c>
    </row>
    <row r="501" spans="3:12" hidden="1" x14ac:dyDescent="0.3">
      <c r="C501" t="s">
        <v>2736</v>
      </c>
      <c r="D501" t="s">
        <v>169</v>
      </c>
      <c r="E501">
        <v>1750000</v>
      </c>
      <c r="F501" s="10">
        <v>44277</v>
      </c>
      <c r="G501" t="s">
        <v>166</v>
      </c>
      <c r="H501">
        <v>30172</v>
      </c>
      <c r="I501">
        <v>2</v>
      </c>
      <c r="J501" t="s">
        <v>715</v>
      </c>
      <c r="K501">
        <v>58</v>
      </c>
      <c r="L501">
        <v>1932</v>
      </c>
    </row>
    <row r="502" spans="3:12" hidden="1" x14ac:dyDescent="0.3">
      <c r="C502" t="s">
        <v>2726</v>
      </c>
      <c r="D502" t="s">
        <v>703</v>
      </c>
      <c r="E502">
        <v>21000000</v>
      </c>
      <c r="F502" s="10">
        <v>44278</v>
      </c>
      <c r="G502" t="s">
        <v>166</v>
      </c>
      <c r="H502">
        <v>69767</v>
      </c>
      <c r="I502">
        <v>9</v>
      </c>
      <c r="J502" t="s">
        <v>167</v>
      </c>
      <c r="K502">
        <v>301</v>
      </c>
      <c r="L502">
        <v>1920</v>
      </c>
    </row>
    <row r="503" spans="3:12" hidden="1" x14ac:dyDescent="0.3">
      <c r="C503" t="s">
        <v>2727</v>
      </c>
      <c r="D503" t="s">
        <v>169</v>
      </c>
      <c r="E503">
        <v>3300000</v>
      </c>
      <c r="F503" s="10">
        <v>44278</v>
      </c>
      <c r="G503" t="s">
        <v>166</v>
      </c>
      <c r="H503">
        <v>30000</v>
      </c>
      <c r="I503">
        <v>3</v>
      </c>
      <c r="J503" t="s">
        <v>715</v>
      </c>
      <c r="K503">
        <v>110</v>
      </c>
      <c r="L503">
        <v>1957</v>
      </c>
    </row>
    <row r="504" spans="3:12" hidden="1" x14ac:dyDescent="0.3">
      <c r="C504" t="s">
        <v>2728</v>
      </c>
      <c r="D504" t="s">
        <v>169</v>
      </c>
      <c r="E504">
        <v>2995000</v>
      </c>
      <c r="F504" s="10">
        <v>44278</v>
      </c>
      <c r="G504" t="s">
        <v>166</v>
      </c>
      <c r="H504">
        <v>38896</v>
      </c>
      <c r="I504">
        <v>3</v>
      </c>
      <c r="J504" t="s">
        <v>715</v>
      </c>
      <c r="K504">
        <v>77</v>
      </c>
      <c r="L504">
        <v>1934</v>
      </c>
    </row>
    <row r="505" spans="3:12" hidden="1" x14ac:dyDescent="0.3">
      <c r="C505" t="s">
        <v>2729</v>
      </c>
      <c r="D505" t="s">
        <v>703</v>
      </c>
      <c r="E505">
        <v>2395000</v>
      </c>
      <c r="F505" s="10">
        <v>44278</v>
      </c>
      <c r="G505" t="s">
        <v>166</v>
      </c>
      <c r="H505">
        <v>41293</v>
      </c>
      <c r="I505">
        <v>2</v>
      </c>
      <c r="J505" t="s">
        <v>715</v>
      </c>
      <c r="K505">
        <v>58</v>
      </c>
      <c r="L505">
        <v>1961</v>
      </c>
    </row>
    <row r="506" spans="3:12" hidden="1" x14ac:dyDescent="0.3">
      <c r="C506" t="s">
        <v>2730</v>
      </c>
      <c r="D506" t="s">
        <v>169</v>
      </c>
      <c r="E506">
        <v>2595000</v>
      </c>
      <c r="F506" s="10">
        <v>44278</v>
      </c>
      <c r="G506" t="s">
        <v>166</v>
      </c>
      <c r="H506">
        <v>27606</v>
      </c>
      <c r="I506">
        <v>4</v>
      </c>
      <c r="J506" t="s">
        <v>715</v>
      </c>
      <c r="K506">
        <v>94</v>
      </c>
      <c r="L506">
        <v>1949</v>
      </c>
    </row>
    <row r="507" spans="3:12" hidden="1" x14ac:dyDescent="0.3">
      <c r="C507" t="s">
        <v>1121</v>
      </c>
      <c r="D507" t="s">
        <v>169</v>
      </c>
      <c r="E507">
        <v>8950000</v>
      </c>
      <c r="F507" s="10">
        <v>44278</v>
      </c>
      <c r="G507" t="s">
        <v>166</v>
      </c>
      <c r="H507">
        <v>58496</v>
      </c>
      <c r="I507">
        <v>5</v>
      </c>
      <c r="J507" t="s">
        <v>167</v>
      </c>
      <c r="K507">
        <v>153</v>
      </c>
      <c r="L507">
        <v>1918</v>
      </c>
    </row>
    <row r="508" spans="3:12" hidden="1" x14ac:dyDescent="0.3">
      <c r="C508" t="s">
        <v>2731</v>
      </c>
      <c r="D508" t="s">
        <v>703</v>
      </c>
      <c r="E508">
        <v>5015000</v>
      </c>
      <c r="F508" s="10">
        <v>44278</v>
      </c>
      <c r="G508" t="s">
        <v>166</v>
      </c>
      <c r="H508">
        <v>61913</v>
      </c>
      <c r="I508">
        <v>3</v>
      </c>
      <c r="J508" t="s">
        <v>715</v>
      </c>
      <c r="K508">
        <v>81</v>
      </c>
      <c r="L508">
        <v>1900</v>
      </c>
    </row>
    <row r="509" spans="3:12" hidden="1" x14ac:dyDescent="0.3">
      <c r="C509" t="s">
        <v>1102</v>
      </c>
      <c r="D509" t="s">
        <v>169</v>
      </c>
      <c r="E509">
        <v>1508750</v>
      </c>
      <c r="F509" s="10">
        <v>44278</v>
      </c>
      <c r="G509" t="s">
        <v>174</v>
      </c>
      <c r="H509">
        <v>11012</v>
      </c>
      <c r="I509">
        <v>5</v>
      </c>
      <c r="J509" t="s">
        <v>167</v>
      </c>
      <c r="K509">
        <v>137</v>
      </c>
      <c r="L509">
        <v>1959</v>
      </c>
    </row>
    <row r="510" spans="3:12" hidden="1" x14ac:dyDescent="0.3">
      <c r="C510" t="s">
        <v>2732</v>
      </c>
      <c r="D510" t="s">
        <v>169</v>
      </c>
      <c r="E510">
        <v>1848000</v>
      </c>
      <c r="F510" s="10">
        <v>44278</v>
      </c>
      <c r="G510" t="s">
        <v>174</v>
      </c>
      <c r="H510">
        <v>18857</v>
      </c>
      <c r="I510">
        <v>4</v>
      </c>
      <c r="J510" t="s">
        <v>715</v>
      </c>
      <c r="K510">
        <v>98</v>
      </c>
      <c r="L510">
        <v>1949</v>
      </c>
    </row>
    <row r="511" spans="3:12" hidden="1" x14ac:dyDescent="0.3">
      <c r="C511" t="s">
        <v>2718</v>
      </c>
      <c r="D511" t="s">
        <v>705</v>
      </c>
      <c r="E511">
        <v>17000000</v>
      </c>
      <c r="F511" s="10">
        <v>44279</v>
      </c>
      <c r="G511" t="s">
        <v>166</v>
      </c>
      <c r="H511">
        <v>97142</v>
      </c>
      <c r="I511">
        <v>7</v>
      </c>
      <c r="J511" t="s">
        <v>167</v>
      </c>
      <c r="K511">
        <v>175</v>
      </c>
      <c r="L511">
        <v>1927</v>
      </c>
    </row>
    <row r="512" spans="3:12" hidden="1" x14ac:dyDescent="0.3">
      <c r="C512" t="s">
        <v>2719</v>
      </c>
      <c r="D512" t="s">
        <v>703</v>
      </c>
      <c r="E512">
        <v>4650000</v>
      </c>
      <c r="F512" s="10">
        <v>44279</v>
      </c>
      <c r="G512" t="s">
        <v>166</v>
      </c>
      <c r="H512">
        <v>45145</v>
      </c>
      <c r="I512">
        <v>4</v>
      </c>
      <c r="J512" t="s">
        <v>715</v>
      </c>
      <c r="K512">
        <v>103</v>
      </c>
      <c r="L512">
        <v>1933</v>
      </c>
    </row>
    <row r="513" spans="1:16" hidden="1" x14ac:dyDescent="0.3">
      <c r="C513" t="s">
        <v>2720</v>
      </c>
      <c r="D513" t="s">
        <v>169</v>
      </c>
      <c r="E513">
        <v>3595000</v>
      </c>
      <c r="F513" s="10">
        <v>44279</v>
      </c>
      <c r="G513" t="s">
        <v>166</v>
      </c>
      <c r="H513">
        <v>32681</v>
      </c>
      <c r="I513">
        <v>4</v>
      </c>
      <c r="J513" t="s">
        <v>715</v>
      </c>
      <c r="K513">
        <v>110</v>
      </c>
      <c r="L513">
        <v>1957</v>
      </c>
    </row>
    <row r="514" spans="1:16" hidden="1" x14ac:dyDescent="0.3">
      <c r="C514" t="s">
        <v>2721</v>
      </c>
      <c r="D514" t="s">
        <v>703</v>
      </c>
      <c r="E514">
        <v>4000000</v>
      </c>
      <c r="F514" s="10">
        <v>44279</v>
      </c>
      <c r="G514" t="s">
        <v>174</v>
      </c>
      <c r="H514">
        <v>46511</v>
      </c>
      <c r="I514">
        <v>3</v>
      </c>
      <c r="J514" t="s">
        <v>715</v>
      </c>
      <c r="K514">
        <v>86</v>
      </c>
      <c r="L514">
        <v>1950</v>
      </c>
    </row>
    <row r="515" spans="1:16" hidden="1" x14ac:dyDescent="0.3">
      <c r="C515" t="s">
        <v>809</v>
      </c>
      <c r="D515" t="s">
        <v>169</v>
      </c>
      <c r="E515">
        <v>9600000</v>
      </c>
      <c r="F515" s="10">
        <v>44279</v>
      </c>
      <c r="G515" t="s">
        <v>166</v>
      </c>
      <c r="H515">
        <v>69565</v>
      </c>
      <c r="I515">
        <v>6</v>
      </c>
      <c r="J515" t="s">
        <v>167</v>
      </c>
      <c r="K515">
        <v>138</v>
      </c>
      <c r="L515">
        <v>1942</v>
      </c>
    </row>
    <row r="516" spans="1:16" hidden="1" x14ac:dyDescent="0.3">
      <c r="C516" t="s">
        <v>2722</v>
      </c>
      <c r="D516" t="s">
        <v>165</v>
      </c>
      <c r="E516">
        <v>16000000</v>
      </c>
      <c r="F516" s="10">
        <v>44279</v>
      </c>
      <c r="G516" t="s">
        <v>166</v>
      </c>
      <c r="H516">
        <v>94117</v>
      </c>
      <c r="I516">
        <v>6</v>
      </c>
      <c r="J516" t="s">
        <v>167</v>
      </c>
      <c r="K516">
        <v>170</v>
      </c>
      <c r="L516">
        <v>1904</v>
      </c>
    </row>
    <row r="517" spans="1:16" hidden="1" x14ac:dyDescent="0.3">
      <c r="C517" t="s">
        <v>2723</v>
      </c>
      <c r="D517" t="s">
        <v>703</v>
      </c>
      <c r="E517">
        <v>11350000</v>
      </c>
      <c r="F517" s="10">
        <v>44279</v>
      </c>
      <c r="G517" t="s">
        <v>166</v>
      </c>
      <c r="H517">
        <v>75666</v>
      </c>
      <c r="I517">
        <v>5</v>
      </c>
      <c r="J517" t="s">
        <v>167</v>
      </c>
      <c r="K517">
        <v>150</v>
      </c>
      <c r="L517">
        <v>1972</v>
      </c>
    </row>
    <row r="518" spans="1:16" hidden="1" x14ac:dyDescent="0.3">
      <c r="C518" t="s">
        <v>2724</v>
      </c>
      <c r="D518" t="s">
        <v>169</v>
      </c>
      <c r="E518">
        <v>6720000</v>
      </c>
      <c r="F518" s="10">
        <v>44279</v>
      </c>
      <c r="G518" t="s">
        <v>166</v>
      </c>
      <c r="H518">
        <v>37333</v>
      </c>
      <c r="I518">
        <v>6</v>
      </c>
      <c r="J518" t="s">
        <v>715</v>
      </c>
      <c r="K518">
        <v>180</v>
      </c>
      <c r="L518">
        <v>1908</v>
      </c>
    </row>
    <row r="519" spans="1:16" hidden="1" x14ac:dyDescent="0.3">
      <c r="C519" t="s">
        <v>2725</v>
      </c>
      <c r="D519" t="s">
        <v>165</v>
      </c>
      <c r="E519">
        <v>6300000</v>
      </c>
      <c r="F519" s="10">
        <v>44279</v>
      </c>
      <c r="G519" t="s">
        <v>166</v>
      </c>
      <c r="H519">
        <v>42857</v>
      </c>
      <c r="I519">
        <v>6</v>
      </c>
      <c r="J519" t="s">
        <v>167</v>
      </c>
      <c r="K519">
        <v>147</v>
      </c>
      <c r="L519">
        <v>1927</v>
      </c>
    </row>
    <row r="520" spans="1:16" hidden="1" x14ac:dyDescent="0.3">
      <c r="C520" t="s">
        <v>1078</v>
      </c>
      <c r="D520" t="s">
        <v>169</v>
      </c>
      <c r="E520">
        <v>7995000</v>
      </c>
      <c r="F520" s="10">
        <v>44280</v>
      </c>
      <c r="G520" t="s">
        <v>166</v>
      </c>
      <c r="H520">
        <v>64475</v>
      </c>
      <c r="I520">
        <v>4</v>
      </c>
      <c r="J520" t="s">
        <v>170</v>
      </c>
      <c r="K520">
        <v>124</v>
      </c>
      <c r="L520">
        <v>1984</v>
      </c>
    </row>
    <row r="521" spans="1:16" hidden="1" x14ac:dyDescent="0.3">
      <c r="C521" t="s">
        <v>2714</v>
      </c>
      <c r="D521" t="s">
        <v>703</v>
      </c>
      <c r="E521">
        <v>4930000</v>
      </c>
      <c r="F521" s="10">
        <v>44280</v>
      </c>
      <c r="G521" t="s">
        <v>166</v>
      </c>
      <c r="H521">
        <v>51894</v>
      </c>
      <c r="I521">
        <v>2</v>
      </c>
      <c r="J521" t="s">
        <v>715</v>
      </c>
      <c r="K521">
        <v>95</v>
      </c>
      <c r="L521">
        <v>1955</v>
      </c>
    </row>
    <row r="522" spans="1:16" hidden="1" x14ac:dyDescent="0.3">
      <c r="C522" t="s">
        <v>2715</v>
      </c>
      <c r="D522" t="s">
        <v>703</v>
      </c>
      <c r="E522">
        <v>3825000</v>
      </c>
      <c r="F522" s="10">
        <v>44280</v>
      </c>
      <c r="G522" t="s">
        <v>166</v>
      </c>
      <c r="H522">
        <v>45535</v>
      </c>
      <c r="I522">
        <v>4</v>
      </c>
      <c r="J522" t="s">
        <v>715</v>
      </c>
      <c r="K522">
        <v>84</v>
      </c>
      <c r="L522">
        <v>1939</v>
      </c>
    </row>
    <row r="523" spans="1:16" hidden="1" x14ac:dyDescent="0.3">
      <c r="C523" t="s">
        <v>2716</v>
      </c>
      <c r="D523" t="s">
        <v>169</v>
      </c>
      <c r="E523">
        <v>7495000</v>
      </c>
      <c r="F523" s="10">
        <v>44280</v>
      </c>
      <c r="G523" t="s">
        <v>166</v>
      </c>
      <c r="H523">
        <v>68761</v>
      </c>
      <c r="I523">
        <v>4</v>
      </c>
      <c r="J523" t="s">
        <v>715</v>
      </c>
      <c r="K523">
        <v>109</v>
      </c>
      <c r="L523">
        <v>1958</v>
      </c>
    </row>
    <row r="524" spans="1:16" hidden="1" x14ac:dyDescent="0.3">
      <c r="C524" t="s">
        <v>2717</v>
      </c>
      <c r="D524" t="s">
        <v>703</v>
      </c>
      <c r="E524">
        <v>10300000</v>
      </c>
      <c r="F524" s="10">
        <v>44280</v>
      </c>
      <c r="G524" t="s">
        <v>174</v>
      </c>
      <c r="H524">
        <v>59195</v>
      </c>
      <c r="I524">
        <v>6</v>
      </c>
      <c r="J524" t="s">
        <v>167</v>
      </c>
      <c r="K524">
        <v>174</v>
      </c>
      <c r="L524">
        <v>1923</v>
      </c>
    </row>
    <row r="525" spans="1:16" hidden="1" x14ac:dyDescent="0.3">
      <c r="C525" t="s">
        <v>2712</v>
      </c>
      <c r="D525" t="s">
        <v>165</v>
      </c>
      <c r="E525">
        <v>3700000</v>
      </c>
      <c r="F525" s="10">
        <v>44281</v>
      </c>
      <c r="G525" t="s">
        <v>166</v>
      </c>
      <c r="H525">
        <v>47435</v>
      </c>
      <c r="I525">
        <v>3</v>
      </c>
      <c r="J525" t="s">
        <v>715</v>
      </c>
      <c r="K525">
        <v>78</v>
      </c>
      <c r="L525">
        <v>1933</v>
      </c>
    </row>
    <row r="526" spans="1:16" hidden="1" x14ac:dyDescent="0.3">
      <c r="C526" t="s">
        <v>2713</v>
      </c>
      <c r="D526" t="s">
        <v>169</v>
      </c>
      <c r="E526">
        <v>1800000</v>
      </c>
      <c r="F526" s="10">
        <v>44281</v>
      </c>
      <c r="G526" t="s">
        <v>166</v>
      </c>
      <c r="H526">
        <v>35294</v>
      </c>
      <c r="I526">
        <v>2</v>
      </c>
      <c r="J526" t="s">
        <v>715</v>
      </c>
      <c r="K526">
        <v>51</v>
      </c>
      <c r="L526">
        <v>1936</v>
      </c>
    </row>
    <row r="527" spans="1:16" s="13" customFormat="1" hidden="1" x14ac:dyDescent="0.3">
      <c r="A527" s="8"/>
      <c r="B527" s="8"/>
      <c r="C527" t="s">
        <v>2708</v>
      </c>
      <c r="D527" t="s">
        <v>717</v>
      </c>
      <c r="E527">
        <v>6150000</v>
      </c>
      <c r="F527" s="10">
        <v>44282</v>
      </c>
      <c r="G527" t="s">
        <v>166</v>
      </c>
      <c r="H527">
        <v>46946</v>
      </c>
      <c r="I527">
        <v>5</v>
      </c>
      <c r="J527" t="s">
        <v>715</v>
      </c>
      <c r="K527">
        <v>131</v>
      </c>
      <c r="L527">
        <v>1933</v>
      </c>
      <c r="M527" s="8"/>
      <c r="N527" s="8"/>
      <c r="O527" s="8"/>
      <c r="P527" s="8"/>
    </row>
    <row r="528" spans="1:16" hidden="1" x14ac:dyDescent="0.3">
      <c r="C528" t="s">
        <v>2709</v>
      </c>
      <c r="D528" t="s">
        <v>165</v>
      </c>
      <c r="E528">
        <v>20625000</v>
      </c>
      <c r="F528" s="10">
        <v>44282</v>
      </c>
      <c r="G528" t="s">
        <v>166</v>
      </c>
      <c r="H528">
        <v>83841</v>
      </c>
      <c r="I528">
        <v>7</v>
      </c>
      <c r="J528" t="s">
        <v>167</v>
      </c>
      <c r="K528">
        <v>246</v>
      </c>
      <c r="L528">
        <v>1903</v>
      </c>
    </row>
    <row r="529" spans="1:16" hidden="1" x14ac:dyDescent="0.3">
      <c r="C529" t="s">
        <v>2710</v>
      </c>
      <c r="D529" t="s">
        <v>717</v>
      </c>
      <c r="E529">
        <v>6150000</v>
      </c>
      <c r="F529" s="10">
        <v>44282</v>
      </c>
      <c r="G529" t="s">
        <v>166</v>
      </c>
      <c r="H529">
        <v>43928</v>
      </c>
      <c r="I529">
        <v>5</v>
      </c>
      <c r="J529" t="s">
        <v>715</v>
      </c>
      <c r="K529">
        <v>140</v>
      </c>
      <c r="L529">
        <v>1933</v>
      </c>
    </row>
    <row r="530" spans="1:16" hidden="1" x14ac:dyDescent="0.3">
      <c r="C530" t="s">
        <v>2711</v>
      </c>
      <c r="D530" t="s">
        <v>703</v>
      </c>
      <c r="E530">
        <v>18325000</v>
      </c>
      <c r="F530" s="10">
        <v>44282</v>
      </c>
      <c r="G530" t="s">
        <v>166</v>
      </c>
      <c r="H530">
        <v>63189</v>
      </c>
      <c r="I530">
        <v>8</v>
      </c>
      <c r="J530" t="s">
        <v>167</v>
      </c>
      <c r="K530">
        <v>290</v>
      </c>
      <c r="L530">
        <v>1897</v>
      </c>
    </row>
    <row r="531" spans="1:16" hidden="1" x14ac:dyDescent="0.3">
      <c r="C531" t="s">
        <v>2702</v>
      </c>
      <c r="D531" t="s">
        <v>165</v>
      </c>
      <c r="E531">
        <v>15650000</v>
      </c>
      <c r="F531" s="10">
        <v>44283</v>
      </c>
      <c r="G531" t="s">
        <v>166</v>
      </c>
      <c r="H531">
        <v>99681</v>
      </c>
      <c r="I531">
        <v>6</v>
      </c>
      <c r="J531" t="s">
        <v>167</v>
      </c>
      <c r="K531">
        <v>157</v>
      </c>
      <c r="L531">
        <v>1901</v>
      </c>
    </row>
    <row r="532" spans="1:16" hidden="1" x14ac:dyDescent="0.3">
      <c r="C532" t="s">
        <v>2703</v>
      </c>
      <c r="D532" t="s">
        <v>703</v>
      </c>
      <c r="E532">
        <v>3395000</v>
      </c>
      <c r="F532" s="10">
        <v>44283</v>
      </c>
      <c r="G532" t="s">
        <v>166</v>
      </c>
      <c r="H532">
        <v>45266</v>
      </c>
      <c r="I532">
        <v>3</v>
      </c>
      <c r="J532" t="s">
        <v>715</v>
      </c>
      <c r="K532">
        <v>75</v>
      </c>
      <c r="L532">
        <v>1946</v>
      </c>
    </row>
    <row r="533" spans="1:16" hidden="1" x14ac:dyDescent="0.3">
      <c r="C533" t="s">
        <v>2704</v>
      </c>
      <c r="D533" t="s">
        <v>165</v>
      </c>
      <c r="E533">
        <v>26000000</v>
      </c>
      <c r="F533" s="10">
        <v>44283</v>
      </c>
      <c r="G533" t="s">
        <v>166</v>
      </c>
      <c r="H533">
        <v>93189</v>
      </c>
      <c r="I533">
        <v>11</v>
      </c>
      <c r="J533" t="s">
        <v>167</v>
      </c>
      <c r="K533">
        <v>279</v>
      </c>
      <c r="L533">
        <v>1929</v>
      </c>
    </row>
    <row r="534" spans="1:16" hidden="1" x14ac:dyDescent="0.3">
      <c r="C534" t="s">
        <v>2705</v>
      </c>
      <c r="D534" t="s">
        <v>703</v>
      </c>
      <c r="E534">
        <v>4495000</v>
      </c>
      <c r="F534" s="10">
        <v>44283</v>
      </c>
      <c r="G534" t="s">
        <v>166</v>
      </c>
      <c r="H534">
        <v>37458</v>
      </c>
      <c r="I534">
        <v>4</v>
      </c>
      <c r="J534" t="s">
        <v>715</v>
      </c>
      <c r="K534">
        <v>120</v>
      </c>
      <c r="L534">
        <v>1946</v>
      </c>
    </row>
    <row r="535" spans="1:16" hidden="1" x14ac:dyDescent="0.3">
      <c r="C535" t="s">
        <v>2706</v>
      </c>
      <c r="D535" t="s">
        <v>703</v>
      </c>
      <c r="E535">
        <v>5625000</v>
      </c>
      <c r="F535" s="10">
        <v>44283</v>
      </c>
      <c r="G535" t="s">
        <v>166</v>
      </c>
      <c r="H535">
        <v>58593</v>
      </c>
      <c r="I535">
        <v>4</v>
      </c>
      <c r="J535" t="s">
        <v>715</v>
      </c>
      <c r="K535">
        <v>96</v>
      </c>
      <c r="L535">
        <v>1900</v>
      </c>
    </row>
    <row r="536" spans="1:16" hidden="1" x14ac:dyDescent="0.3">
      <c r="C536" t="s">
        <v>2707</v>
      </c>
      <c r="D536" t="s">
        <v>703</v>
      </c>
      <c r="E536">
        <v>3165000</v>
      </c>
      <c r="F536" s="10">
        <v>44283</v>
      </c>
      <c r="G536" t="s">
        <v>166</v>
      </c>
      <c r="H536">
        <v>47238</v>
      </c>
      <c r="I536">
        <v>2</v>
      </c>
      <c r="J536" t="s">
        <v>715</v>
      </c>
      <c r="K536">
        <v>67</v>
      </c>
      <c r="L536">
        <v>1935</v>
      </c>
    </row>
    <row r="537" spans="1:16" hidden="1" x14ac:dyDescent="0.3">
      <c r="C537" t="s">
        <v>2692</v>
      </c>
      <c r="D537" t="s">
        <v>169</v>
      </c>
      <c r="E537">
        <v>8900000</v>
      </c>
      <c r="F537" s="10">
        <v>44284</v>
      </c>
      <c r="G537" t="s">
        <v>166</v>
      </c>
      <c r="H537">
        <v>56329</v>
      </c>
      <c r="I537">
        <v>6</v>
      </c>
      <c r="J537" t="s">
        <v>167</v>
      </c>
      <c r="K537">
        <v>158</v>
      </c>
      <c r="L537">
        <v>1911</v>
      </c>
    </row>
    <row r="538" spans="1:16" hidden="1" x14ac:dyDescent="0.3">
      <c r="C538" t="s">
        <v>2693</v>
      </c>
      <c r="D538" t="s">
        <v>169</v>
      </c>
      <c r="E538">
        <v>7445000</v>
      </c>
      <c r="F538" s="10">
        <v>44284</v>
      </c>
      <c r="G538" t="s">
        <v>166</v>
      </c>
      <c r="H538">
        <v>55559</v>
      </c>
      <c r="I538">
        <v>6</v>
      </c>
      <c r="J538" t="s">
        <v>170</v>
      </c>
      <c r="K538">
        <v>134</v>
      </c>
      <c r="L538">
        <v>1945</v>
      </c>
    </row>
    <row r="539" spans="1:16" hidden="1" x14ac:dyDescent="0.3">
      <c r="C539" t="s">
        <v>2694</v>
      </c>
      <c r="D539" t="s">
        <v>703</v>
      </c>
      <c r="E539">
        <v>19100000</v>
      </c>
      <c r="F539" s="10">
        <v>44284</v>
      </c>
      <c r="G539" t="s">
        <v>166</v>
      </c>
      <c r="H539">
        <v>80252</v>
      </c>
      <c r="I539">
        <v>6</v>
      </c>
      <c r="J539" t="s">
        <v>167</v>
      </c>
      <c r="K539">
        <v>238</v>
      </c>
      <c r="L539">
        <v>1919</v>
      </c>
    </row>
    <row r="540" spans="1:16" hidden="1" x14ac:dyDescent="0.3">
      <c r="C540" t="s">
        <v>2695</v>
      </c>
      <c r="D540" t="s">
        <v>703</v>
      </c>
      <c r="E540">
        <v>5325000</v>
      </c>
      <c r="F540" s="10">
        <v>44284</v>
      </c>
      <c r="G540" t="s">
        <v>166</v>
      </c>
      <c r="H540">
        <v>58516</v>
      </c>
      <c r="I540">
        <v>3</v>
      </c>
      <c r="J540" t="s">
        <v>170</v>
      </c>
      <c r="K540">
        <v>91</v>
      </c>
      <c r="L540">
        <v>1978</v>
      </c>
    </row>
    <row r="541" spans="1:16" s="13" customFormat="1" hidden="1" x14ac:dyDescent="0.3">
      <c r="A541" s="8"/>
      <c r="B541" s="8"/>
      <c r="C541" t="s">
        <v>2696</v>
      </c>
      <c r="D541" t="s">
        <v>169</v>
      </c>
      <c r="E541">
        <v>9400000</v>
      </c>
      <c r="F541" s="10">
        <v>44284</v>
      </c>
      <c r="G541" t="s">
        <v>166</v>
      </c>
      <c r="H541">
        <v>54022</v>
      </c>
      <c r="I541">
        <v>8</v>
      </c>
      <c r="J541" t="s">
        <v>167</v>
      </c>
      <c r="K541">
        <v>174</v>
      </c>
      <c r="L541">
        <v>1943</v>
      </c>
      <c r="M541" s="8"/>
      <c r="N541" s="8"/>
      <c r="O541" s="8"/>
      <c r="P541" s="8"/>
    </row>
    <row r="542" spans="1:16" hidden="1" x14ac:dyDescent="0.3">
      <c r="C542" t="s">
        <v>1124</v>
      </c>
      <c r="D542" t="s">
        <v>169</v>
      </c>
      <c r="E542">
        <v>12950000</v>
      </c>
      <c r="F542" s="10">
        <v>44284</v>
      </c>
      <c r="G542" t="s">
        <v>166</v>
      </c>
      <c r="H542">
        <v>78012</v>
      </c>
      <c r="I542">
        <v>5</v>
      </c>
      <c r="J542" t="s">
        <v>167</v>
      </c>
      <c r="K542">
        <v>166</v>
      </c>
      <c r="L542">
        <v>1915</v>
      </c>
    </row>
    <row r="543" spans="1:16" hidden="1" x14ac:dyDescent="0.3">
      <c r="C543" t="s">
        <v>2697</v>
      </c>
      <c r="D543" t="s">
        <v>165</v>
      </c>
      <c r="E543">
        <v>7290000</v>
      </c>
      <c r="F543" s="10">
        <v>44284</v>
      </c>
      <c r="G543" t="s">
        <v>166</v>
      </c>
      <c r="H543">
        <v>76736</v>
      </c>
      <c r="I543">
        <v>4</v>
      </c>
      <c r="J543" t="s">
        <v>167</v>
      </c>
      <c r="K543">
        <v>95</v>
      </c>
      <c r="L543">
        <v>1933</v>
      </c>
    </row>
    <row r="544" spans="1:16" hidden="1" x14ac:dyDescent="0.3">
      <c r="C544" t="s">
        <v>2698</v>
      </c>
      <c r="D544" t="s">
        <v>169</v>
      </c>
      <c r="E544">
        <v>1695000</v>
      </c>
      <c r="F544" s="10">
        <v>44284</v>
      </c>
      <c r="G544" t="s">
        <v>166</v>
      </c>
      <c r="H544">
        <v>33235</v>
      </c>
      <c r="I544">
        <v>2</v>
      </c>
      <c r="J544" t="s">
        <v>715</v>
      </c>
      <c r="K544">
        <v>51</v>
      </c>
      <c r="L544">
        <v>1940</v>
      </c>
    </row>
    <row r="545" spans="3:12" hidden="1" x14ac:dyDescent="0.3">
      <c r="C545" t="s">
        <v>2699</v>
      </c>
      <c r="D545" t="s">
        <v>169</v>
      </c>
      <c r="E545">
        <v>10500000</v>
      </c>
      <c r="F545" s="10">
        <v>44284</v>
      </c>
      <c r="G545" t="s">
        <v>166</v>
      </c>
      <c r="H545">
        <v>54973</v>
      </c>
      <c r="I545">
        <v>7</v>
      </c>
      <c r="J545" t="s">
        <v>167</v>
      </c>
      <c r="K545">
        <v>191</v>
      </c>
      <c r="L545">
        <v>1937</v>
      </c>
    </row>
    <row r="546" spans="3:12" hidden="1" x14ac:dyDescent="0.3">
      <c r="C546" t="s">
        <v>2700</v>
      </c>
      <c r="D546" t="s">
        <v>703</v>
      </c>
      <c r="E546">
        <v>2595000</v>
      </c>
      <c r="F546" s="10">
        <v>44284</v>
      </c>
      <c r="G546" t="s">
        <v>166</v>
      </c>
      <c r="H546">
        <v>41190</v>
      </c>
      <c r="I546">
        <v>2</v>
      </c>
      <c r="J546" t="s">
        <v>715</v>
      </c>
      <c r="K546">
        <v>63</v>
      </c>
      <c r="L546">
        <v>1961</v>
      </c>
    </row>
    <row r="547" spans="3:12" hidden="1" x14ac:dyDescent="0.3">
      <c r="C547" t="s">
        <v>2701</v>
      </c>
      <c r="D547" t="s">
        <v>165</v>
      </c>
      <c r="E547">
        <v>16000000</v>
      </c>
      <c r="F547" s="10">
        <v>44284</v>
      </c>
      <c r="G547" t="s">
        <v>166</v>
      </c>
      <c r="H547">
        <v>98159</v>
      </c>
      <c r="I547">
        <v>4</v>
      </c>
      <c r="J547" t="s">
        <v>715</v>
      </c>
      <c r="K547">
        <v>163</v>
      </c>
      <c r="L547">
        <v>2008</v>
      </c>
    </row>
    <row r="548" spans="3:12" hidden="1" x14ac:dyDescent="0.3">
      <c r="C548" t="s">
        <v>2683</v>
      </c>
      <c r="D548" t="s">
        <v>165</v>
      </c>
      <c r="E548">
        <v>13500000</v>
      </c>
      <c r="F548" s="10">
        <v>44285</v>
      </c>
      <c r="G548" t="s">
        <v>166</v>
      </c>
      <c r="H548">
        <v>83333</v>
      </c>
      <c r="I548">
        <v>6</v>
      </c>
      <c r="J548" t="s">
        <v>715</v>
      </c>
      <c r="K548">
        <v>162</v>
      </c>
      <c r="L548">
        <v>1911</v>
      </c>
    </row>
    <row r="549" spans="3:12" hidden="1" x14ac:dyDescent="0.3">
      <c r="C549" t="s">
        <v>2684</v>
      </c>
      <c r="D549" t="s">
        <v>165</v>
      </c>
      <c r="E549">
        <v>13500000</v>
      </c>
      <c r="F549" s="10">
        <v>44285</v>
      </c>
      <c r="G549" t="s">
        <v>166</v>
      </c>
      <c r="H549">
        <v>74585</v>
      </c>
      <c r="I549">
        <v>6</v>
      </c>
      <c r="J549" t="s">
        <v>715</v>
      </c>
      <c r="K549">
        <v>181</v>
      </c>
      <c r="L549">
        <v>1911</v>
      </c>
    </row>
    <row r="550" spans="3:12" hidden="1" x14ac:dyDescent="0.3">
      <c r="C550" t="s">
        <v>2685</v>
      </c>
      <c r="D550" t="s">
        <v>703</v>
      </c>
      <c r="E550">
        <v>1820000</v>
      </c>
      <c r="F550" s="10">
        <v>44285</v>
      </c>
      <c r="G550" t="s">
        <v>166</v>
      </c>
      <c r="H550">
        <v>43333</v>
      </c>
      <c r="I550">
        <v>1</v>
      </c>
      <c r="J550" t="s">
        <v>715</v>
      </c>
      <c r="K550">
        <v>42</v>
      </c>
      <c r="L550">
        <v>1961</v>
      </c>
    </row>
    <row r="551" spans="3:12" hidden="1" x14ac:dyDescent="0.3">
      <c r="C551" t="s">
        <v>2686</v>
      </c>
      <c r="D551" t="s">
        <v>165</v>
      </c>
      <c r="E551">
        <v>13250000</v>
      </c>
      <c r="F551" s="10">
        <v>44285</v>
      </c>
      <c r="G551" t="s">
        <v>166</v>
      </c>
      <c r="H551">
        <v>53861</v>
      </c>
      <c r="I551">
        <v>8</v>
      </c>
      <c r="J551" t="s">
        <v>167</v>
      </c>
      <c r="K551">
        <v>246</v>
      </c>
      <c r="L551">
        <v>1924</v>
      </c>
    </row>
    <row r="552" spans="3:12" hidden="1" x14ac:dyDescent="0.3">
      <c r="C552" t="s">
        <v>2687</v>
      </c>
      <c r="D552" t="s">
        <v>165</v>
      </c>
      <c r="E552">
        <v>7000000</v>
      </c>
      <c r="F552" s="10">
        <v>44285</v>
      </c>
      <c r="G552" t="s">
        <v>166</v>
      </c>
      <c r="H552">
        <v>41916</v>
      </c>
      <c r="I552">
        <v>7</v>
      </c>
      <c r="J552" t="s">
        <v>167</v>
      </c>
      <c r="K552">
        <v>153</v>
      </c>
      <c r="L552">
        <v>1969</v>
      </c>
    </row>
    <row r="553" spans="3:12" hidden="1" x14ac:dyDescent="0.3">
      <c r="C553" t="s">
        <v>2688</v>
      </c>
      <c r="D553" t="s">
        <v>703</v>
      </c>
      <c r="E553">
        <v>2675000</v>
      </c>
      <c r="F553" s="10">
        <v>44285</v>
      </c>
      <c r="G553" t="s">
        <v>166</v>
      </c>
      <c r="H553">
        <v>49537</v>
      </c>
      <c r="I553">
        <v>2</v>
      </c>
      <c r="J553" t="s">
        <v>715</v>
      </c>
      <c r="K553">
        <v>54</v>
      </c>
      <c r="L553">
        <v>1972</v>
      </c>
    </row>
    <row r="554" spans="3:12" hidden="1" x14ac:dyDescent="0.3">
      <c r="C554" t="s">
        <v>2689</v>
      </c>
      <c r="D554" t="s">
        <v>703</v>
      </c>
      <c r="E554">
        <v>9300000</v>
      </c>
      <c r="F554" s="10">
        <v>44285</v>
      </c>
      <c r="G554" t="s">
        <v>166</v>
      </c>
      <c r="H554">
        <v>68888</v>
      </c>
      <c r="I554">
        <v>4</v>
      </c>
      <c r="J554" t="s">
        <v>715</v>
      </c>
      <c r="K554">
        <v>135</v>
      </c>
      <c r="L554">
        <v>1913</v>
      </c>
    </row>
    <row r="555" spans="3:12" hidden="1" x14ac:dyDescent="0.3">
      <c r="C555" t="s">
        <v>2690</v>
      </c>
      <c r="D555" t="s">
        <v>703</v>
      </c>
      <c r="E555">
        <v>9300000</v>
      </c>
      <c r="F555" s="10">
        <v>44285</v>
      </c>
      <c r="G555" t="s">
        <v>166</v>
      </c>
      <c r="H555">
        <v>55357</v>
      </c>
      <c r="I555">
        <v>5</v>
      </c>
      <c r="J555" t="s">
        <v>715</v>
      </c>
      <c r="K555">
        <v>168</v>
      </c>
      <c r="L555">
        <v>1913</v>
      </c>
    </row>
    <row r="556" spans="3:12" hidden="1" x14ac:dyDescent="0.3">
      <c r="C556" t="s">
        <v>2691</v>
      </c>
      <c r="D556" t="s">
        <v>703</v>
      </c>
      <c r="E556">
        <v>15995000</v>
      </c>
      <c r="F556" s="10">
        <v>44285</v>
      </c>
      <c r="G556" t="s">
        <v>166</v>
      </c>
      <c r="H556">
        <v>95778</v>
      </c>
      <c r="I556">
        <v>7</v>
      </c>
      <c r="J556" t="s">
        <v>167</v>
      </c>
      <c r="K556">
        <v>167</v>
      </c>
      <c r="L556">
        <v>1912</v>
      </c>
    </row>
    <row r="557" spans="3:12" hidden="1" x14ac:dyDescent="0.3">
      <c r="C557" t="s">
        <v>2679</v>
      </c>
      <c r="D557" t="s">
        <v>703</v>
      </c>
      <c r="E557">
        <v>13650000</v>
      </c>
      <c r="F557" s="10">
        <v>44286</v>
      </c>
      <c r="G557" t="s">
        <v>166</v>
      </c>
      <c r="H557">
        <v>73783</v>
      </c>
      <c r="I557">
        <v>5</v>
      </c>
      <c r="J557" t="s">
        <v>167</v>
      </c>
      <c r="K557">
        <v>185</v>
      </c>
      <c r="L557">
        <v>1935</v>
      </c>
    </row>
    <row r="558" spans="3:12" hidden="1" x14ac:dyDescent="0.3">
      <c r="C558" t="s">
        <v>2680</v>
      </c>
      <c r="D558" t="s">
        <v>169</v>
      </c>
      <c r="E558">
        <v>5000000</v>
      </c>
      <c r="F558" s="10">
        <v>44286</v>
      </c>
      <c r="G558" t="s">
        <v>166</v>
      </c>
      <c r="H558">
        <v>42372</v>
      </c>
      <c r="I558">
        <v>4</v>
      </c>
      <c r="J558" t="s">
        <v>170</v>
      </c>
      <c r="K558">
        <v>118</v>
      </c>
      <c r="L558">
        <v>1942</v>
      </c>
    </row>
    <row r="559" spans="3:12" hidden="1" x14ac:dyDescent="0.3">
      <c r="C559" t="s">
        <v>2681</v>
      </c>
      <c r="D559" t="s">
        <v>703</v>
      </c>
      <c r="E559">
        <v>3550000</v>
      </c>
      <c r="F559" s="10">
        <v>44286</v>
      </c>
      <c r="G559" t="s">
        <v>174</v>
      </c>
      <c r="H559">
        <v>28861</v>
      </c>
      <c r="I559">
        <v>3</v>
      </c>
      <c r="J559" t="s">
        <v>715</v>
      </c>
      <c r="K559">
        <v>123</v>
      </c>
      <c r="L559">
        <v>1903</v>
      </c>
    </row>
    <row r="560" spans="3:12" hidden="1" x14ac:dyDescent="0.3">
      <c r="C560" t="s">
        <v>2682</v>
      </c>
      <c r="D560" t="s">
        <v>703</v>
      </c>
      <c r="E560">
        <v>3550000</v>
      </c>
      <c r="F560" s="10">
        <v>44286</v>
      </c>
      <c r="G560" t="s">
        <v>174</v>
      </c>
      <c r="H560">
        <v>18783</v>
      </c>
      <c r="I560">
        <v>5</v>
      </c>
      <c r="J560" t="s">
        <v>715</v>
      </c>
      <c r="K560">
        <v>189</v>
      </c>
      <c r="L560">
        <v>1903</v>
      </c>
    </row>
    <row r="561" spans="3:12" hidden="1" x14ac:dyDescent="0.3">
      <c r="C561" t="s">
        <v>2677</v>
      </c>
      <c r="D561" t="s">
        <v>169</v>
      </c>
      <c r="E561">
        <v>12225000</v>
      </c>
      <c r="F561" s="10">
        <v>44287</v>
      </c>
      <c r="G561" t="s">
        <v>166</v>
      </c>
      <c r="H561">
        <v>57665</v>
      </c>
      <c r="I561">
        <v>6</v>
      </c>
      <c r="J561" t="s">
        <v>167</v>
      </c>
      <c r="K561">
        <v>212</v>
      </c>
      <c r="L561">
        <v>1934</v>
      </c>
    </row>
    <row r="562" spans="3:12" hidden="1" x14ac:dyDescent="0.3">
      <c r="C562" t="s">
        <v>2678</v>
      </c>
      <c r="D562" t="s">
        <v>165</v>
      </c>
      <c r="E562">
        <v>17750000</v>
      </c>
      <c r="F562" s="10">
        <v>44287</v>
      </c>
      <c r="G562" t="s">
        <v>166</v>
      </c>
      <c r="H562">
        <v>67748</v>
      </c>
      <c r="I562">
        <v>8</v>
      </c>
      <c r="J562" t="s">
        <v>167</v>
      </c>
      <c r="K562">
        <v>262</v>
      </c>
      <c r="L562">
        <v>1930</v>
      </c>
    </row>
    <row r="563" spans="3:12" hidden="1" x14ac:dyDescent="0.3">
      <c r="C563" t="s">
        <v>852</v>
      </c>
      <c r="D563" t="s">
        <v>703</v>
      </c>
      <c r="E563">
        <v>3695000</v>
      </c>
      <c r="F563" s="10">
        <v>44288</v>
      </c>
      <c r="G563" t="s">
        <v>166</v>
      </c>
      <c r="H563">
        <v>43470</v>
      </c>
      <c r="I563">
        <v>3</v>
      </c>
      <c r="J563" t="s">
        <v>715</v>
      </c>
      <c r="K563">
        <v>85</v>
      </c>
      <c r="L563">
        <v>1943</v>
      </c>
    </row>
    <row r="564" spans="3:12" hidden="1" x14ac:dyDescent="0.3">
      <c r="C564" t="s">
        <v>2676</v>
      </c>
      <c r="D564" t="s">
        <v>705</v>
      </c>
      <c r="E564">
        <v>11250000</v>
      </c>
      <c r="F564" s="10">
        <v>44288</v>
      </c>
      <c r="G564" t="s">
        <v>166</v>
      </c>
      <c r="H564">
        <v>57989</v>
      </c>
      <c r="I564">
        <v>8</v>
      </c>
      <c r="J564" t="s">
        <v>167</v>
      </c>
      <c r="K564">
        <v>194</v>
      </c>
      <c r="L564">
        <v>1933</v>
      </c>
    </row>
    <row r="565" spans="3:12" hidden="1" x14ac:dyDescent="0.3">
      <c r="C565" t="s">
        <v>2673</v>
      </c>
      <c r="D565" t="s">
        <v>703</v>
      </c>
      <c r="E565">
        <v>6800000</v>
      </c>
      <c r="F565" s="10">
        <v>44289</v>
      </c>
      <c r="G565" t="s">
        <v>166</v>
      </c>
      <c r="H565">
        <v>43870</v>
      </c>
      <c r="I565">
        <v>3</v>
      </c>
      <c r="J565" t="s">
        <v>715</v>
      </c>
      <c r="K565">
        <v>155</v>
      </c>
      <c r="L565">
        <v>1922</v>
      </c>
    </row>
    <row r="566" spans="3:12" hidden="1" x14ac:dyDescent="0.3">
      <c r="C566" t="s">
        <v>2674</v>
      </c>
      <c r="D566" t="s">
        <v>717</v>
      </c>
      <c r="E566">
        <v>3300000</v>
      </c>
      <c r="F566" s="10">
        <v>44289</v>
      </c>
      <c r="G566" t="s">
        <v>166</v>
      </c>
      <c r="H566">
        <v>38372</v>
      </c>
      <c r="I566">
        <v>3</v>
      </c>
      <c r="J566" t="s">
        <v>715</v>
      </c>
      <c r="K566">
        <v>86</v>
      </c>
      <c r="L566">
        <v>1948</v>
      </c>
    </row>
    <row r="567" spans="3:12" hidden="1" x14ac:dyDescent="0.3">
      <c r="C567" t="s">
        <v>2675</v>
      </c>
      <c r="D567" t="s">
        <v>703</v>
      </c>
      <c r="E567">
        <v>2550000</v>
      </c>
      <c r="F567" s="10">
        <v>44289</v>
      </c>
      <c r="G567" t="s">
        <v>166</v>
      </c>
      <c r="H567">
        <v>46363</v>
      </c>
      <c r="I567">
        <v>2</v>
      </c>
      <c r="J567" t="s">
        <v>715</v>
      </c>
      <c r="K567">
        <v>55</v>
      </c>
      <c r="L567">
        <v>1939</v>
      </c>
    </row>
    <row r="568" spans="3:12" hidden="1" x14ac:dyDescent="0.3">
      <c r="C568" t="s">
        <v>2672</v>
      </c>
      <c r="D568" t="s">
        <v>169</v>
      </c>
      <c r="E568">
        <v>10500000</v>
      </c>
      <c r="F568" s="10">
        <v>44290</v>
      </c>
      <c r="G568" t="s">
        <v>166</v>
      </c>
      <c r="H568">
        <v>86065</v>
      </c>
      <c r="I568">
        <v>5</v>
      </c>
      <c r="J568" t="s">
        <v>167</v>
      </c>
      <c r="K568">
        <v>122</v>
      </c>
      <c r="L568">
        <v>1929</v>
      </c>
    </row>
    <row r="569" spans="3:12" hidden="1" x14ac:dyDescent="0.3">
      <c r="C569" t="s">
        <v>2668</v>
      </c>
      <c r="D569" t="s">
        <v>169</v>
      </c>
      <c r="E569">
        <v>7200000</v>
      </c>
      <c r="F569" s="10">
        <v>44291</v>
      </c>
      <c r="G569" t="s">
        <v>166</v>
      </c>
      <c r="H569">
        <v>41142</v>
      </c>
      <c r="I569">
        <v>7</v>
      </c>
      <c r="J569" t="s">
        <v>167</v>
      </c>
      <c r="K569">
        <v>175</v>
      </c>
      <c r="L569">
        <v>1946</v>
      </c>
    </row>
    <row r="570" spans="3:12" hidden="1" x14ac:dyDescent="0.3">
      <c r="C570" t="s">
        <v>2669</v>
      </c>
      <c r="D570" t="s">
        <v>717</v>
      </c>
      <c r="E570">
        <v>2138812</v>
      </c>
      <c r="F570" s="10">
        <v>44291</v>
      </c>
      <c r="G570" t="s">
        <v>166</v>
      </c>
      <c r="H570">
        <v>36876</v>
      </c>
      <c r="I570">
        <v>2</v>
      </c>
      <c r="J570" t="s">
        <v>715</v>
      </c>
      <c r="K570">
        <v>58</v>
      </c>
      <c r="L570">
        <v>1959</v>
      </c>
    </row>
    <row r="571" spans="3:12" hidden="1" x14ac:dyDescent="0.3">
      <c r="C571" t="s">
        <v>2670</v>
      </c>
      <c r="D571" t="s">
        <v>165</v>
      </c>
      <c r="E571">
        <v>6875000</v>
      </c>
      <c r="F571" s="10">
        <v>44291</v>
      </c>
      <c r="G571" t="s">
        <v>166</v>
      </c>
      <c r="H571">
        <v>39739</v>
      </c>
      <c r="I571">
        <v>7</v>
      </c>
      <c r="J571" t="s">
        <v>167</v>
      </c>
      <c r="K571">
        <v>173</v>
      </c>
      <c r="L571">
        <v>1930</v>
      </c>
    </row>
    <row r="572" spans="3:12" hidden="1" x14ac:dyDescent="0.3">
      <c r="C572" t="s">
        <v>2671</v>
      </c>
      <c r="D572" t="s">
        <v>703</v>
      </c>
      <c r="E572">
        <v>4650000</v>
      </c>
      <c r="F572" s="10">
        <v>44291</v>
      </c>
      <c r="G572" t="s">
        <v>166</v>
      </c>
      <c r="H572">
        <v>31849</v>
      </c>
      <c r="I572">
        <v>5</v>
      </c>
      <c r="J572" t="s">
        <v>167</v>
      </c>
      <c r="K572">
        <v>146</v>
      </c>
      <c r="L572">
        <v>1959</v>
      </c>
    </row>
    <row r="573" spans="3:12" hidden="1" x14ac:dyDescent="0.3">
      <c r="C573" t="s">
        <v>2663</v>
      </c>
      <c r="D573" t="s">
        <v>165</v>
      </c>
      <c r="E573">
        <v>4200000</v>
      </c>
      <c r="F573" s="10">
        <v>44292</v>
      </c>
      <c r="G573" t="s">
        <v>166</v>
      </c>
      <c r="H573">
        <v>61764</v>
      </c>
      <c r="I573">
        <v>3</v>
      </c>
      <c r="J573" t="s">
        <v>715</v>
      </c>
      <c r="K573">
        <v>68</v>
      </c>
      <c r="L573">
        <v>1906</v>
      </c>
    </row>
    <row r="574" spans="3:12" hidden="1" x14ac:dyDescent="0.3">
      <c r="C574" t="s">
        <v>2664</v>
      </c>
      <c r="D574" t="s">
        <v>703</v>
      </c>
      <c r="E574">
        <v>3995000</v>
      </c>
      <c r="F574" s="10">
        <v>44292</v>
      </c>
      <c r="G574" t="s">
        <v>166</v>
      </c>
      <c r="H574">
        <v>50569</v>
      </c>
      <c r="I574">
        <v>4</v>
      </c>
      <c r="J574" t="s">
        <v>715</v>
      </c>
      <c r="K574">
        <v>79</v>
      </c>
      <c r="L574">
        <v>1968</v>
      </c>
    </row>
    <row r="575" spans="3:12" hidden="1" x14ac:dyDescent="0.3">
      <c r="C575" t="s">
        <v>2665</v>
      </c>
      <c r="D575" t="s">
        <v>169</v>
      </c>
      <c r="E575">
        <v>1975000</v>
      </c>
      <c r="F575" s="10">
        <v>44292</v>
      </c>
      <c r="G575" t="s">
        <v>166</v>
      </c>
      <c r="H575">
        <v>29477</v>
      </c>
      <c r="I575">
        <v>2</v>
      </c>
      <c r="J575" t="s">
        <v>715</v>
      </c>
      <c r="K575">
        <v>67</v>
      </c>
      <c r="L575">
        <v>1936</v>
      </c>
    </row>
    <row r="576" spans="3:12" hidden="1" x14ac:dyDescent="0.3">
      <c r="C576" t="s">
        <v>2666</v>
      </c>
      <c r="D576" t="s">
        <v>703</v>
      </c>
      <c r="E576">
        <v>11000000</v>
      </c>
      <c r="F576" s="10">
        <v>44292</v>
      </c>
      <c r="G576" t="s">
        <v>166</v>
      </c>
      <c r="H576">
        <v>69620</v>
      </c>
      <c r="I576">
        <v>5</v>
      </c>
      <c r="J576" t="s">
        <v>167</v>
      </c>
      <c r="K576">
        <v>158</v>
      </c>
      <c r="L576">
        <v>1889</v>
      </c>
    </row>
    <row r="577" spans="3:12" hidden="1" x14ac:dyDescent="0.3">
      <c r="C577" t="s">
        <v>2667</v>
      </c>
      <c r="D577" t="s">
        <v>169</v>
      </c>
      <c r="E577">
        <v>2250000</v>
      </c>
      <c r="F577" s="10">
        <v>44292</v>
      </c>
      <c r="G577" t="s">
        <v>166</v>
      </c>
      <c r="H577">
        <v>40178</v>
      </c>
      <c r="I577">
        <v>2</v>
      </c>
      <c r="J577" t="s">
        <v>715</v>
      </c>
      <c r="K577">
        <v>56</v>
      </c>
      <c r="L577">
        <v>1934</v>
      </c>
    </row>
    <row r="578" spans="3:12" hidden="1" x14ac:dyDescent="0.3">
      <c r="C578" t="s">
        <v>2653</v>
      </c>
      <c r="D578" t="s">
        <v>169</v>
      </c>
      <c r="E578">
        <v>5620000</v>
      </c>
      <c r="F578" s="10">
        <v>44293</v>
      </c>
      <c r="G578" t="s">
        <v>166</v>
      </c>
      <c r="H578">
        <v>35345</v>
      </c>
      <c r="I578">
        <v>4</v>
      </c>
      <c r="J578" t="s">
        <v>167</v>
      </c>
      <c r="K578">
        <v>159</v>
      </c>
      <c r="L578">
        <v>2022</v>
      </c>
    </row>
    <row r="579" spans="3:12" hidden="1" x14ac:dyDescent="0.3">
      <c r="C579" t="s">
        <v>2654</v>
      </c>
      <c r="D579" t="s">
        <v>165</v>
      </c>
      <c r="E579">
        <v>17850000</v>
      </c>
      <c r="F579" s="10">
        <v>44293</v>
      </c>
      <c r="G579" t="s">
        <v>166</v>
      </c>
      <c r="H579">
        <v>71686</v>
      </c>
      <c r="I579">
        <v>8</v>
      </c>
      <c r="J579" t="s">
        <v>170</v>
      </c>
      <c r="K579">
        <v>249</v>
      </c>
      <c r="L579">
        <v>1929</v>
      </c>
    </row>
    <row r="580" spans="3:12" hidden="1" x14ac:dyDescent="0.3">
      <c r="C580" t="s">
        <v>2655</v>
      </c>
      <c r="D580" t="s">
        <v>703</v>
      </c>
      <c r="E580">
        <v>2500000</v>
      </c>
      <c r="F580" s="10">
        <v>44293</v>
      </c>
      <c r="G580" t="s">
        <v>166</v>
      </c>
      <c r="H580">
        <v>17006</v>
      </c>
      <c r="I580">
        <v>5</v>
      </c>
      <c r="J580" t="s">
        <v>167</v>
      </c>
      <c r="K580">
        <v>147</v>
      </c>
      <c r="L580">
        <v>1949</v>
      </c>
    </row>
    <row r="581" spans="3:12" hidden="1" x14ac:dyDescent="0.3">
      <c r="C581" t="s">
        <v>732</v>
      </c>
      <c r="D581" t="s">
        <v>703</v>
      </c>
      <c r="E581">
        <v>3970000</v>
      </c>
      <c r="F581" s="10">
        <v>44293</v>
      </c>
      <c r="G581" t="s">
        <v>166</v>
      </c>
      <c r="H581">
        <v>54383</v>
      </c>
      <c r="I581">
        <v>3</v>
      </c>
      <c r="J581" t="s">
        <v>715</v>
      </c>
      <c r="K581">
        <v>73</v>
      </c>
      <c r="L581">
        <v>1935</v>
      </c>
    </row>
    <row r="582" spans="3:12" hidden="1" x14ac:dyDescent="0.3">
      <c r="C582" t="s">
        <v>2656</v>
      </c>
      <c r="D582" t="s">
        <v>165</v>
      </c>
      <c r="E582">
        <v>5750000</v>
      </c>
      <c r="F582" s="10">
        <v>44293</v>
      </c>
      <c r="G582" t="s">
        <v>166</v>
      </c>
      <c r="H582">
        <v>60526</v>
      </c>
      <c r="I582">
        <v>3</v>
      </c>
      <c r="J582" t="s">
        <v>715</v>
      </c>
      <c r="K582">
        <v>95</v>
      </c>
      <c r="L582">
        <v>1994</v>
      </c>
    </row>
    <row r="583" spans="3:12" hidden="1" x14ac:dyDescent="0.3">
      <c r="C583" t="s">
        <v>2657</v>
      </c>
      <c r="D583" t="s">
        <v>169</v>
      </c>
      <c r="E583">
        <v>6495000</v>
      </c>
      <c r="F583" s="10">
        <v>44293</v>
      </c>
      <c r="G583" t="s">
        <v>166</v>
      </c>
      <c r="H583">
        <v>44183</v>
      </c>
      <c r="I583">
        <v>5</v>
      </c>
      <c r="J583" t="s">
        <v>167</v>
      </c>
      <c r="K583">
        <v>147</v>
      </c>
      <c r="L583">
        <v>1933</v>
      </c>
    </row>
    <row r="584" spans="3:12" hidden="1" x14ac:dyDescent="0.3">
      <c r="C584" t="s">
        <v>2658</v>
      </c>
      <c r="D584" t="s">
        <v>165</v>
      </c>
      <c r="E584">
        <v>7875000</v>
      </c>
      <c r="F584" s="10">
        <v>44293</v>
      </c>
      <c r="G584" t="s">
        <v>166</v>
      </c>
      <c r="H584">
        <v>64024</v>
      </c>
      <c r="I584">
        <v>5</v>
      </c>
      <c r="J584" t="s">
        <v>167</v>
      </c>
      <c r="K584">
        <v>123</v>
      </c>
      <c r="L584">
        <v>1912</v>
      </c>
    </row>
    <row r="585" spans="3:12" hidden="1" x14ac:dyDescent="0.3">
      <c r="C585" t="s">
        <v>2659</v>
      </c>
      <c r="D585" t="s">
        <v>703</v>
      </c>
      <c r="E585">
        <v>7325000</v>
      </c>
      <c r="F585" s="10">
        <v>44293</v>
      </c>
      <c r="G585" t="s">
        <v>166</v>
      </c>
      <c r="H585">
        <v>50171</v>
      </c>
      <c r="I585">
        <v>5</v>
      </c>
      <c r="J585" t="s">
        <v>715</v>
      </c>
      <c r="K585">
        <v>146</v>
      </c>
      <c r="L585">
        <v>1885</v>
      </c>
    </row>
    <row r="586" spans="3:12" hidden="1" x14ac:dyDescent="0.3">
      <c r="C586" t="s">
        <v>2660</v>
      </c>
      <c r="D586" t="s">
        <v>703</v>
      </c>
      <c r="E586">
        <v>7325000</v>
      </c>
      <c r="F586" s="10">
        <v>44293</v>
      </c>
      <c r="G586" t="s">
        <v>166</v>
      </c>
      <c r="H586">
        <v>114453</v>
      </c>
      <c r="I586">
        <v>2</v>
      </c>
      <c r="J586" t="s">
        <v>715</v>
      </c>
      <c r="K586">
        <v>64</v>
      </c>
      <c r="L586">
        <v>1885</v>
      </c>
    </row>
    <row r="587" spans="3:12" hidden="1" x14ac:dyDescent="0.3">
      <c r="C587" t="s">
        <v>2661</v>
      </c>
      <c r="D587" t="s">
        <v>703</v>
      </c>
      <c r="E587">
        <v>7325000</v>
      </c>
      <c r="F587" s="10">
        <v>44293</v>
      </c>
      <c r="G587" t="s">
        <v>166</v>
      </c>
      <c r="H587">
        <v>76302</v>
      </c>
      <c r="I587">
        <v>4</v>
      </c>
      <c r="J587" t="s">
        <v>715</v>
      </c>
      <c r="K587">
        <v>96</v>
      </c>
      <c r="L587">
        <v>1885</v>
      </c>
    </row>
    <row r="588" spans="3:12" hidden="1" x14ac:dyDescent="0.3">
      <c r="C588" t="s">
        <v>2662</v>
      </c>
      <c r="D588" t="s">
        <v>717</v>
      </c>
      <c r="E588">
        <v>5400000</v>
      </c>
      <c r="F588" s="10">
        <v>44293</v>
      </c>
      <c r="G588" t="s">
        <v>166</v>
      </c>
      <c r="H588">
        <v>50000</v>
      </c>
      <c r="I588">
        <v>2</v>
      </c>
      <c r="J588" t="s">
        <v>170</v>
      </c>
      <c r="K588">
        <v>108</v>
      </c>
      <c r="L588">
        <v>1919</v>
      </c>
    </row>
    <row r="589" spans="3:12" hidden="1" x14ac:dyDescent="0.3">
      <c r="C589" t="s">
        <v>2644</v>
      </c>
      <c r="D589" t="s">
        <v>169</v>
      </c>
      <c r="E589">
        <v>1800000</v>
      </c>
      <c r="F589" s="10">
        <v>44294</v>
      </c>
      <c r="G589" t="s">
        <v>166</v>
      </c>
      <c r="H589">
        <v>31034</v>
      </c>
      <c r="I589">
        <v>2</v>
      </c>
      <c r="J589" t="s">
        <v>715</v>
      </c>
      <c r="K589">
        <v>58</v>
      </c>
      <c r="L589">
        <v>1938</v>
      </c>
    </row>
    <row r="590" spans="3:12" hidden="1" x14ac:dyDescent="0.3">
      <c r="C590" t="s">
        <v>2645</v>
      </c>
      <c r="D590" t="s">
        <v>703</v>
      </c>
      <c r="E590">
        <v>10500000</v>
      </c>
      <c r="F590" s="10">
        <v>44294</v>
      </c>
      <c r="G590" t="s">
        <v>166</v>
      </c>
      <c r="H590">
        <v>50480</v>
      </c>
      <c r="I590">
        <v>8</v>
      </c>
      <c r="J590" t="s">
        <v>167</v>
      </c>
      <c r="K590">
        <v>208</v>
      </c>
      <c r="L590">
        <v>1892</v>
      </c>
    </row>
    <row r="591" spans="3:12" hidden="1" x14ac:dyDescent="0.3">
      <c r="C591" t="s">
        <v>2646</v>
      </c>
      <c r="D591" t="s">
        <v>165</v>
      </c>
      <c r="E591">
        <v>4500000</v>
      </c>
      <c r="F591" s="10">
        <v>44294</v>
      </c>
      <c r="G591" t="s">
        <v>166</v>
      </c>
      <c r="H591">
        <v>55555</v>
      </c>
      <c r="I591">
        <v>2</v>
      </c>
      <c r="J591" t="s">
        <v>715</v>
      </c>
      <c r="K591">
        <v>81</v>
      </c>
      <c r="L591">
        <v>1995</v>
      </c>
    </row>
    <row r="592" spans="3:12" hidden="1" x14ac:dyDescent="0.3">
      <c r="C592" t="s">
        <v>2647</v>
      </c>
      <c r="D592" t="s">
        <v>703</v>
      </c>
      <c r="E592">
        <v>10400000</v>
      </c>
      <c r="F592" s="10">
        <v>44294</v>
      </c>
      <c r="G592" t="s">
        <v>166</v>
      </c>
      <c r="H592">
        <v>60115</v>
      </c>
      <c r="I592">
        <v>5</v>
      </c>
      <c r="J592" t="s">
        <v>167</v>
      </c>
      <c r="K592">
        <v>173</v>
      </c>
      <c r="L592">
        <v>1961</v>
      </c>
    </row>
    <row r="593" spans="3:12" hidden="1" x14ac:dyDescent="0.3">
      <c r="C593" t="s">
        <v>2648</v>
      </c>
      <c r="D593" t="s">
        <v>703</v>
      </c>
      <c r="E593">
        <v>4570000</v>
      </c>
      <c r="F593" s="10">
        <v>44294</v>
      </c>
      <c r="G593" t="s">
        <v>166</v>
      </c>
      <c r="H593">
        <v>44803</v>
      </c>
      <c r="I593">
        <v>3</v>
      </c>
      <c r="J593" t="s">
        <v>715</v>
      </c>
      <c r="K593">
        <v>102</v>
      </c>
      <c r="L593">
        <v>1924</v>
      </c>
    </row>
    <row r="594" spans="3:12" hidden="1" x14ac:dyDescent="0.3">
      <c r="C594" t="s">
        <v>2649</v>
      </c>
      <c r="D594" t="s">
        <v>703</v>
      </c>
      <c r="E594">
        <v>2395000</v>
      </c>
      <c r="F594" s="10">
        <v>44294</v>
      </c>
      <c r="G594" t="s">
        <v>166</v>
      </c>
      <c r="H594">
        <v>44351</v>
      </c>
      <c r="I594">
        <v>2</v>
      </c>
      <c r="J594" t="s">
        <v>715</v>
      </c>
      <c r="K594">
        <v>54</v>
      </c>
      <c r="L594">
        <v>1939</v>
      </c>
    </row>
    <row r="595" spans="3:12" hidden="1" x14ac:dyDescent="0.3">
      <c r="C595" t="s">
        <v>2650</v>
      </c>
      <c r="D595" t="s">
        <v>703</v>
      </c>
      <c r="E595">
        <v>3625000</v>
      </c>
      <c r="F595" s="10">
        <v>44294</v>
      </c>
      <c r="G595" t="s">
        <v>166</v>
      </c>
      <c r="H595">
        <v>41666</v>
      </c>
      <c r="I595">
        <v>2</v>
      </c>
      <c r="J595" t="s">
        <v>715</v>
      </c>
      <c r="K595">
        <v>87</v>
      </c>
      <c r="L595">
        <v>1964</v>
      </c>
    </row>
    <row r="596" spans="3:12" hidden="1" x14ac:dyDescent="0.3">
      <c r="C596" t="s">
        <v>2651</v>
      </c>
      <c r="D596" t="s">
        <v>703</v>
      </c>
      <c r="E596">
        <v>5900000</v>
      </c>
      <c r="F596" s="10">
        <v>44294</v>
      </c>
      <c r="G596" t="s">
        <v>166</v>
      </c>
      <c r="H596">
        <v>49579</v>
      </c>
      <c r="I596">
        <v>3</v>
      </c>
      <c r="J596" t="s">
        <v>715</v>
      </c>
      <c r="K596">
        <v>119</v>
      </c>
      <c r="L596">
        <v>1887</v>
      </c>
    </row>
    <row r="597" spans="3:12" hidden="1" x14ac:dyDescent="0.3">
      <c r="C597" t="s">
        <v>2652</v>
      </c>
      <c r="D597" t="s">
        <v>703</v>
      </c>
      <c r="E597">
        <v>5900000</v>
      </c>
      <c r="F597" s="10">
        <v>44294</v>
      </c>
      <c r="G597" t="s">
        <v>166</v>
      </c>
      <c r="H597">
        <v>71951</v>
      </c>
      <c r="I597">
        <v>3</v>
      </c>
      <c r="J597" t="s">
        <v>715</v>
      </c>
      <c r="K597">
        <v>82</v>
      </c>
      <c r="L597">
        <v>1887</v>
      </c>
    </row>
    <row r="598" spans="3:12" hidden="1" x14ac:dyDescent="0.3">
      <c r="C598" t="s">
        <v>2639</v>
      </c>
      <c r="D598" t="s">
        <v>703</v>
      </c>
      <c r="E598">
        <v>5175000</v>
      </c>
      <c r="F598" s="10">
        <v>44295</v>
      </c>
      <c r="G598" t="s">
        <v>166</v>
      </c>
      <c r="H598">
        <v>47916</v>
      </c>
      <c r="I598">
        <v>4</v>
      </c>
      <c r="J598" t="s">
        <v>715</v>
      </c>
      <c r="K598">
        <v>108</v>
      </c>
      <c r="L598">
        <v>1933</v>
      </c>
    </row>
    <row r="599" spans="3:12" hidden="1" x14ac:dyDescent="0.3">
      <c r="C599" t="s">
        <v>2640</v>
      </c>
      <c r="D599" t="s">
        <v>169</v>
      </c>
      <c r="E599">
        <v>2050000</v>
      </c>
      <c r="F599" s="10">
        <v>44295</v>
      </c>
      <c r="G599" t="s">
        <v>166</v>
      </c>
      <c r="H599">
        <v>31060</v>
      </c>
      <c r="I599">
        <v>3</v>
      </c>
      <c r="J599" t="s">
        <v>715</v>
      </c>
      <c r="K599">
        <v>66</v>
      </c>
      <c r="L599">
        <v>1946</v>
      </c>
    </row>
    <row r="600" spans="3:12" hidden="1" x14ac:dyDescent="0.3">
      <c r="C600" t="s">
        <v>2641</v>
      </c>
      <c r="D600" t="s">
        <v>703</v>
      </c>
      <c r="E600">
        <v>3300000</v>
      </c>
      <c r="F600" s="10">
        <v>44295</v>
      </c>
      <c r="G600" t="s">
        <v>166</v>
      </c>
      <c r="H600">
        <v>44594</v>
      </c>
      <c r="I600">
        <v>3</v>
      </c>
      <c r="J600" t="s">
        <v>715</v>
      </c>
      <c r="K600">
        <v>74</v>
      </c>
      <c r="L600">
        <v>1934</v>
      </c>
    </row>
    <row r="601" spans="3:12" hidden="1" x14ac:dyDescent="0.3">
      <c r="C601" t="s">
        <v>2642</v>
      </c>
      <c r="D601" t="s">
        <v>717</v>
      </c>
      <c r="E601">
        <v>2450000</v>
      </c>
      <c r="F601" s="10">
        <v>44295</v>
      </c>
      <c r="G601" t="s">
        <v>166</v>
      </c>
      <c r="H601">
        <v>32236</v>
      </c>
      <c r="I601">
        <v>2</v>
      </c>
      <c r="J601" t="s">
        <v>715</v>
      </c>
      <c r="K601">
        <v>76</v>
      </c>
      <c r="L601">
        <v>1959</v>
      </c>
    </row>
    <row r="602" spans="3:12" hidden="1" x14ac:dyDescent="0.3">
      <c r="C602" t="s">
        <v>2643</v>
      </c>
      <c r="D602" t="s">
        <v>703</v>
      </c>
      <c r="E602">
        <v>2550000</v>
      </c>
      <c r="F602" s="10">
        <v>44295</v>
      </c>
      <c r="G602" t="s">
        <v>166</v>
      </c>
      <c r="H602">
        <v>43965</v>
      </c>
      <c r="I602">
        <v>2</v>
      </c>
      <c r="J602" t="s">
        <v>715</v>
      </c>
      <c r="K602">
        <v>58</v>
      </c>
      <c r="L602">
        <v>1934</v>
      </c>
    </row>
    <row r="603" spans="3:12" hidden="1" x14ac:dyDescent="0.3">
      <c r="C603" t="s">
        <v>2635</v>
      </c>
      <c r="D603" t="s">
        <v>703</v>
      </c>
      <c r="E603">
        <v>2350000</v>
      </c>
      <c r="F603" s="10">
        <v>44296</v>
      </c>
      <c r="G603" t="s">
        <v>166</v>
      </c>
      <c r="H603">
        <v>35074</v>
      </c>
      <c r="I603">
        <v>2</v>
      </c>
      <c r="J603" t="s">
        <v>715</v>
      </c>
      <c r="K603">
        <v>67</v>
      </c>
      <c r="L603">
        <v>1931</v>
      </c>
    </row>
    <row r="604" spans="3:12" hidden="1" x14ac:dyDescent="0.3">
      <c r="C604" t="s">
        <v>2636</v>
      </c>
      <c r="D604" t="s">
        <v>703</v>
      </c>
      <c r="E604">
        <v>1495000</v>
      </c>
      <c r="F604" s="10">
        <v>44296</v>
      </c>
      <c r="G604" t="s">
        <v>174</v>
      </c>
      <c r="H604">
        <v>23730</v>
      </c>
      <c r="I604">
        <v>2</v>
      </c>
      <c r="J604" t="s">
        <v>715</v>
      </c>
      <c r="K604">
        <v>63</v>
      </c>
      <c r="L604">
        <v>1906</v>
      </c>
    </row>
    <row r="605" spans="3:12" hidden="1" x14ac:dyDescent="0.3">
      <c r="C605" t="s">
        <v>2637</v>
      </c>
      <c r="D605" t="s">
        <v>703</v>
      </c>
      <c r="E605">
        <v>1922000</v>
      </c>
      <c r="F605" s="10">
        <v>44296</v>
      </c>
      <c r="G605" t="s">
        <v>166</v>
      </c>
      <c r="H605">
        <v>30507</v>
      </c>
      <c r="I605">
        <v>2</v>
      </c>
      <c r="J605" t="s">
        <v>715</v>
      </c>
      <c r="K605">
        <v>63</v>
      </c>
      <c r="L605">
        <v>1934</v>
      </c>
    </row>
    <row r="606" spans="3:12" hidden="1" x14ac:dyDescent="0.3">
      <c r="C606" t="s">
        <v>2638</v>
      </c>
      <c r="D606" t="s">
        <v>703</v>
      </c>
      <c r="E606">
        <v>9995000</v>
      </c>
      <c r="F606" s="10">
        <v>44296</v>
      </c>
      <c r="G606" t="s">
        <v>166</v>
      </c>
      <c r="H606">
        <v>105210</v>
      </c>
      <c r="I606">
        <v>4</v>
      </c>
      <c r="J606" t="s">
        <v>167</v>
      </c>
      <c r="K606">
        <v>95</v>
      </c>
      <c r="L606">
        <v>1926</v>
      </c>
    </row>
    <row r="607" spans="3:12" hidden="1" x14ac:dyDescent="0.3">
      <c r="C607" t="s">
        <v>2633</v>
      </c>
      <c r="D607" t="s">
        <v>169</v>
      </c>
      <c r="E607">
        <v>8100000</v>
      </c>
      <c r="F607" s="10">
        <v>44297</v>
      </c>
      <c r="G607" t="s">
        <v>166</v>
      </c>
      <c r="H607">
        <v>43085</v>
      </c>
      <c r="I607">
        <v>6</v>
      </c>
      <c r="J607" t="s">
        <v>167</v>
      </c>
      <c r="K607">
        <v>188</v>
      </c>
      <c r="L607">
        <v>1950</v>
      </c>
    </row>
    <row r="608" spans="3:12" hidden="1" x14ac:dyDescent="0.3">
      <c r="C608" t="s">
        <v>2634</v>
      </c>
      <c r="D608" t="s">
        <v>165</v>
      </c>
      <c r="E608">
        <v>2995000</v>
      </c>
      <c r="F608" s="10">
        <v>44297</v>
      </c>
      <c r="G608" t="s">
        <v>166</v>
      </c>
      <c r="H608">
        <v>53482</v>
      </c>
      <c r="I608">
        <v>2</v>
      </c>
      <c r="J608" t="s">
        <v>715</v>
      </c>
      <c r="K608">
        <v>56</v>
      </c>
      <c r="L608">
        <v>1990</v>
      </c>
    </row>
    <row r="609" spans="3:12" hidden="1" x14ac:dyDescent="0.3">
      <c r="C609" t="s">
        <v>2624</v>
      </c>
      <c r="D609" t="s">
        <v>703</v>
      </c>
      <c r="E609">
        <v>9100000</v>
      </c>
      <c r="F609" s="10">
        <v>44298</v>
      </c>
      <c r="G609" t="s">
        <v>166</v>
      </c>
      <c r="H609">
        <v>44174</v>
      </c>
      <c r="I609">
        <v>8</v>
      </c>
      <c r="J609" t="s">
        <v>167</v>
      </c>
      <c r="K609">
        <v>176</v>
      </c>
      <c r="L609">
        <v>1913</v>
      </c>
    </row>
    <row r="610" spans="3:12" hidden="1" x14ac:dyDescent="0.3">
      <c r="C610" t="s">
        <v>2625</v>
      </c>
      <c r="D610" t="s">
        <v>703</v>
      </c>
      <c r="E610">
        <v>6475000</v>
      </c>
      <c r="F610" s="10">
        <v>44298</v>
      </c>
      <c r="G610" t="s">
        <v>166</v>
      </c>
      <c r="H610">
        <v>49053</v>
      </c>
      <c r="I610">
        <v>4</v>
      </c>
      <c r="J610" t="s">
        <v>715</v>
      </c>
      <c r="K610">
        <v>132</v>
      </c>
      <c r="L610">
        <v>1981</v>
      </c>
    </row>
    <row r="611" spans="3:12" hidden="1" x14ac:dyDescent="0.3">
      <c r="C611" t="s">
        <v>2626</v>
      </c>
      <c r="D611" t="s">
        <v>717</v>
      </c>
      <c r="E611">
        <v>3050000</v>
      </c>
      <c r="F611" s="10">
        <v>44298</v>
      </c>
      <c r="G611" t="s">
        <v>166</v>
      </c>
      <c r="H611">
        <v>40131</v>
      </c>
      <c r="I611">
        <v>3</v>
      </c>
      <c r="J611" t="s">
        <v>715</v>
      </c>
      <c r="K611">
        <v>76</v>
      </c>
      <c r="L611">
        <v>1959</v>
      </c>
    </row>
    <row r="612" spans="3:12" hidden="1" x14ac:dyDescent="0.3">
      <c r="C612" t="s">
        <v>2627</v>
      </c>
      <c r="D612" t="s">
        <v>717</v>
      </c>
      <c r="E612">
        <v>1925000</v>
      </c>
      <c r="F612" s="10">
        <v>44298</v>
      </c>
      <c r="G612" t="s">
        <v>166</v>
      </c>
      <c r="H612">
        <v>35648</v>
      </c>
      <c r="I612">
        <v>2</v>
      </c>
      <c r="J612" t="s">
        <v>715</v>
      </c>
      <c r="K612">
        <v>54</v>
      </c>
      <c r="L612">
        <v>1938</v>
      </c>
    </row>
    <row r="613" spans="3:12" hidden="1" x14ac:dyDescent="0.3">
      <c r="C613" t="s">
        <v>2628</v>
      </c>
      <c r="D613" t="s">
        <v>169</v>
      </c>
      <c r="E613">
        <v>3895000</v>
      </c>
      <c r="F613" s="10">
        <v>44298</v>
      </c>
      <c r="G613" t="s">
        <v>166</v>
      </c>
      <c r="H613">
        <v>33008</v>
      </c>
      <c r="I613">
        <v>5</v>
      </c>
      <c r="J613" t="s">
        <v>170</v>
      </c>
      <c r="K613">
        <v>118</v>
      </c>
      <c r="L613">
        <v>1956</v>
      </c>
    </row>
    <row r="614" spans="3:12" hidden="1" x14ac:dyDescent="0.3">
      <c r="C614" t="s">
        <v>2629</v>
      </c>
      <c r="D614" t="s">
        <v>169</v>
      </c>
      <c r="E614">
        <v>3525000</v>
      </c>
      <c r="F614" s="10">
        <v>44298</v>
      </c>
      <c r="G614" t="s">
        <v>166</v>
      </c>
      <c r="H614">
        <v>26503</v>
      </c>
      <c r="I614">
        <v>4</v>
      </c>
      <c r="J614" t="s">
        <v>715</v>
      </c>
      <c r="K614">
        <v>133</v>
      </c>
      <c r="L614">
        <v>1925</v>
      </c>
    </row>
    <row r="615" spans="3:12" hidden="1" x14ac:dyDescent="0.3">
      <c r="C615" t="s">
        <v>2630</v>
      </c>
      <c r="D615" t="s">
        <v>169</v>
      </c>
      <c r="E615">
        <v>3525000</v>
      </c>
      <c r="F615" s="10">
        <v>44298</v>
      </c>
      <c r="G615" t="s">
        <v>166</v>
      </c>
      <c r="H615">
        <v>40056</v>
      </c>
      <c r="I615">
        <v>3</v>
      </c>
      <c r="J615" t="s">
        <v>715</v>
      </c>
      <c r="K615">
        <v>88</v>
      </c>
      <c r="L615">
        <v>1925</v>
      </c>
    </row>
    <row r="616" spans="3:12" hidden="1" x14ac:dyDescent="0.3">
      <c r="C616" t="s">
        <v>2631</v>
      </c>
      <c r="D616" t="s">
        <v>705</v>
      </c>
      <c r="E616">
        <v>16800000</v>
      </c>
      <c r="F616" s="10">
        <v>44298</v>
      </c>
      <c r="G616" t="s">
        <v>166</v>
      </c>
      <c r="H616">
        <v>72727</v>
      </c>
      <c r="I616">
        <v>8</v>
      </c>
      <c r="J616" t="s">
        <v>170</v>
      </c>
      <c r="K616">
        <v>231</v>
      </c>
      <c r="L616">
        <v>1903</v>
      </c>
    </row>
    <row r="617" spans="3:12" hidden="1" x14ac:dyDescent="0.3">
      <c r="C617" t="s">
        <v>2632</v>
      </c>
      <c r="D617" t="s">
        <v>165</v>
      </c>
      <c r="E617">
        <v>5975000</v>
      </c>
      <c r="F617" s="10">
        <v>44298</v>
      </c>
      <c r="G617" t="s">
        <v>166</v>
      </c>
      <c r="H617">
        <v>65659</v>
      </c>
      <c r="I617">
        <v>3</v>
      </c>
      <c r="J617" t="s">
        <v>715</v>
      </c>
      <c r="K617">
        <v>91</v>
      </c>
      <c r="L617">
        <v>1934</v>
      </c>
    </row>
    <row r="618" spans="3:12" hidden="1" x14ac:dyDescent="0.3">
      <c r="C618" t="s">
        <v>2620</v>
      </c>
      <c r="D618" t="s">
        <v>165</v>
      </c>
      <c r="E618">
        <v>9650000</v>
      </c>
      <c r="F618" s="10">
        <v>44299</v>
      </c>
      <c r="G618" t="s">
        <v>166</v>
      </c>
      <c r="H618">
        <v>77200</v>
      </c>
      <c r="I618">
        <v>4</v>
      </c>
      <c r="J618" t="s">
        <v>167</v>
      </c>
      <c r="K618">
        <v>125</v>
      </c>
      <c r="L618">
        <v>1929</v>
      </c>
    </row>
    <row r="619" spans="3:12" hidden="1" x14ac:dyDescent="0.3">
      <c r="C619" t="s">
        <v>2621</v>
      </c>
      <c r="D619" t="s">
        <v>165</v>
      </c>
      <c r="E619">
        <v>3000000</v>
      </c>
      <c r="F619" s="10">
        <v>44299</v>
      </c>
      <c r="G619" t="s">
        <v>166</v>
      </c>
      <c r="H619">
        <v>40000</v>
      </c>
      <c r="I619">
        <v>2</v>
      </c>
      <c r="J619" t="s">
        <v>715</v>
      </c>
      <c r="K619">
        <v>75</v>
      </c>
      <c r="L619">
        <v>1992</v>
      </c>
    </row>
    <row r="620" spans="3:12" hidden="1" x14ac:dyDescent="0.3">
      <c r="C620" t="s">
        <v>2622</v>
      </c>
      <c r="D620" t="s">
        <v>165</v>
      </c>
      <c r="E620">
        <v>12600000</v>
      </c>
      <c r="F620" s="10">
        <v>44299</v>
      </c>
      <c r="G620" t="s">
        <v>166</v>
      </c>
      <c r="H620">
        <v>54782</v>
      </c>
      <c r="I620">
        <v>9</v>
      </c>
      <c r="J620" t="s">
        <v>167</v>
      </c>
      <c r="K620">
        <v>230</v>
      </c>
      <c r="L620">
        <v>1939</v>
      </c>
    </row>
    <row r="621" spans="3:12" hidden="1" x14ac:dyDescent="0.3">
      <c r="C621" t="s">
        <v>2623</v>
      </c>
      <c r="D621" t="s">
        <v>165</v>
      </c>
      <c r="E621">
        <v>2985000</v>
      </c>
      <c r="F621" s="10">
        <v>44299</v>
      </c>
      <c r="G621" t="s">
        <v>166</v>
      </c>
      <c r="H621">
        <v>36402</v>
      </c>
      <c r="I621">
        <v>3</v>
      </c>
      <c r="J621" t="s">
        <v>715</v>
      </c>
      <c r="K621">
        <v>82</v>
      </c>
      <c r="L621">
        <v>1939</v>
      </c>
    </row>
    <row r="622" spans="3:12" hidden="1" x14ac:dyDescent="0.3">
      <c r="C622" t="s">
        <v>2608</v>
      </c>
      <c r="D622" t="s">
        <v>165</v>
      </c>
      <c r="E622">
        <v>24400000</v>
      </c>
      <c r="F622" s="10">
        <v>44300</v>
      </c>
      <c r="G622" t="s">
        <v>166</v>
      </c>
      <c r="H622">
        <v>93486</v>
      </c>
      <c r="I622">
        <v>7</v>
      </c>
      <c r="J622" t="s">
        <v>167</v>
      </c>
      <c r="K622">
        <v>261</v>
      </c>
      <c r="L622">
        <v>1911</v>
      </c>
    </row>
    <row r="623" spans="3:12" hidden="1" x14ac:dyDescent="0.3">
      <c r="C623" t="s">
        <v>2609</v>
      </c>
      <c r="D623" t="s">
        <v>169</v>
      </c>
      <c r="E623">
        <v>12300000</v>
      </c>
      <c r="F623" s="10">
        <v>44300</v>
      </c>
      <c r="G623" t="s">
        <v>166</v>
      </c>
      <c r="H623">
        <v>57209</v>
      </c>
      <c r="I623">
        <v>5</v>
      </c>
      <c r="J623" t="s">
        <v>167</v>
      </c>
      <c r="K623">
        <v>215</v>
      </c>
      <c r="L623">
        <v>1939</v>
      </c>
    </row>
    <row r="624" spans="3:12" hidden="1" x14ac:dyDescent="0.3">
      <c r="C624" t="s">
        <v>2610</v>
      </c>
      <c r="D624" t="s">
        <v>169</v>
      </c>
      <c r="E624">
        <v>14350000</v>
      </c>
      <c r="F624" s="10">
        <v>44300</v>
      </c>
      <c r="G624" t="s">
        <v>166</v>
      </c>
      <c r="H624">
        <v>71039</v>
      </c>
      <c r="I624">
        <v>8</v>
      </c>
      <c r="J624" t="s">
        <v>167</v>
      </c>
      <c r="K624">
        <v>202</v>
      </c>
      <c r="L624">
        <v>1920</v>
      </c>
    </row>
    <row r="625" spans="3:12" hidden="1" x14ac:dyDescent="0.3">
      <c r="C625" t="s">
        <v>2611</v>
      </c>
      <c r="D625" t="s">
        <v>165</v>
      </c>
      <c r="E625">
        <v>13600000</v>
      </c>
      <c r="F625" s="10">
        <v>44300</v>
      </c>
      <c r="G625" t="s">
        <v>166</v>
      </c>
      <c r="H625">
        <v>60714</v>
      </c>
      <c r="I625">
        <v>6</v>
      </c>
      <c r="J625" t="s">
        <v>167</v>
      </c>
      <c r="K625">
        <v>224</v>
      </c>
      <c r="L625">
        <v>1932</v>
      </c>
    </row>
    <row r="626" spans="3:12" hidden="1" x14ac:dyDescent="0.3">
      <c r="C626" t="s">
        <v>2612</v>
      </c>
      <c r="D626" t="s">
        <v>703</v>
      </c>
      <c r="E626">
        <v>2106000</v>
      </c>
      <c r="F626" s="10">
        <v>44300</v>
      </c>
      <c r="G626" t="s">
        <v>166</v>
      </c>
      <c r="H626">
        <v>37607</v>
      </c>
      <c r="I626">
        <v>2</v>
      </c>
      <c r="J626" t="s">
        <v>715</v>
      </c>
      <c r="K626">
        <v>56</v>
      </c>
      <c r="L626">
        <v>1946</v>
      </c>
    </row>
    <row r="627" spans="3:12" hidden="1" x14ac:dyDescent="0.3">
      <c r="C627" t="s">
        <v>2613</v>
      </c>
      <c r="D627" t="s">
        <v>703</v>
      </c>
      <c r="E627">
        <v>16150000</v>
      </c>
      <c r="F627" s="10">
        <v>44300</v>
      </c>
      <c r="G627" t="s">
        <v>166</v>
      </c>
      <c r="H627">
        <v>99079</v>
      </c>
      <c r="I627">
        <v>7</v>
      </c>
      <c r="J627" t="s">
        <v>167</v>
      </c>
      <c r="K627">
        <v>163</v>
      </c>
      <c r="L627">
        <v>1886</v>
      </c>
    </row>
    <row r="628" spans="3:12" hidden="1" x14ac:dyDescent="0.3">
      <c r="C628" t="s">
        <v>2614</v>
      </c>
      <c r="D628" t="s">
        <v>703</v>
      </c>
      <c r="E628">
        <v>3325000</v>
      </c>
      <c r="F628" s="10">
        <v>44300</v>
      </c>
      <c r="G628" t="s">
        <v>166</v>
      </c>
      <c r="H628">
        <v>48188</v>
      </c>
      <c r="I628">
        <v>2</v>
      </c>
      <c r="J628" t="s">
        <v>715</v>
      </c>
      <c r="K628">
        <v>69</v>
      </c>
      <c r="L628">
        <v>1936</v>
      </c>
    </row>
    <row r="629" spans="3:12" hidden="1" x14ac:dyDescent="0.3">
      <c r="C629" t="s">
        <v>2615</v>
      </c>
      <c r="D629" t="s">
        <v>717</v>
      </c>
      <c r="E629">
        <v>5700000</v>
      </c>
      <c r="F629" s="10">
        <v>44300</v>
      </c>
      <c r="G629" t="s">
        <v>166</v>
      </c>
      <c r="H629">
        <v>45238</v>
      </c>
      <c r="I629">
        <v>5</v>
      </c>
      <c r="J629" t="s">
        <v>167</v>
      </c>
      <c r="K629">
        <v>126</v>
      </c>
      <c r="L629">
        <v>1968</v>
      </c>
    </row>
    <row r="630" spans="3:12" hidden="1" x14ac:dyDescent="0.3">
      <c r="C630" t="s">
        <v>2616</v>
      </c>
      <c r="D630" t="s">
        <v>703</v>
      </c>
      <c r="E630">
        <v>25500000</v>
      </c>
      <c r="F630" s="10">
        <v>44300</v>
      </c>
      <c r="G630" t="s">
        <v>166</v>
      </c>
      <c r="H630">
        <v>86734</v>
      </c>
      <c r="I630">
        <v>8</v>
      </c>
      <c r="J630" t="s">
        <v>167</v>
      </c>
      <c r="K630">
        <v>294</v>
      </c>
      <c r="L630">
        <v>1900</v>
      </c>
    </row>
    <row r="631" spans="3:12" hidden="1" x14ac:dyDescent="0.3">
      <c r="C631" t="s">
        <v>2617</v>
      </c>
      <c r="D631" t="s">
        <v>705</v>
      </c>
      <c r="E631">
        <v>28250000</v>
      </c>
      <c r="F631" s="10">
        <v>44300</v>
      </c>
      <c r="G631" t="s">
        <v>166</v>
      </c>
      <c r="H631">
        <v>112103</v>
      </c>
      <c r="I631">
        <v>7</v>
      </c>
      <c r="J631" t="s">
        <v>167</v>
      </c>
      <c r="K631">
        <v>252</v>
      </c>
      <c r="L631">
        <v>2017</v>
      </c>
    </row>
    <row r="632" spans="3:12" hidden="1" x14ac:dyDescent="0.3">
      <c r="C632" t="s">
        <v>2618</v>
      </c>
      <c r="D632" t="s">
        <v>165</v>
      </c>
      <c r="E632">
        <v>3200000</v>
      </c>
      <c r="F632" s="10">
        <v>44300</v>
      </c>
      <c r="G632" t="s">
        <v>166</v>
      </c>
      <c r="H632">
        <v>34408</v>
      </c>
      <c r="I632">
        <v>3</v>
      </c>
      <c r="J632" t="s">
        <v>715</v>
      </c>
      <c r="K632">
        <v>93</v>
      </c>
      <c r="L632">
        <v>1949</v>
      </c>
    </row>
    <row r="633" spans="3:12" hidden="1" x14ac:dyDescent="0.3">
      <c r="C633" t="s">
        <v>2619</v>
      </c>
      <c r="D633" t="s">
        <v>165</v>
      </c>
      <c r="E633">
        <v>3200000</v>
      </c>
      <c r="F633" s="10">
        <v>44300</v>
      </c>
      <c r="G633" t="s">
        <v>166</v>
      </c>
      <c r="H633">
        <v>39024</v>
      </c>
      <c r="I633">
        <v>3</v>
      </c>
      <c r="J633" t="s">
        <v>715</v>
      </c>
      <c r="K633">
        <v>82</v>
      </c>
      <c r="L633">
        <v>1949</v>
      </c>
    </row>
    <row r="634" spans="3:12" hidden="1" x14ac:dyDescent="0.3">
      <c r="C634" t="s">
        <v>2600</v>
      </c>
      <c r="D634" t="s">
        <v>165</v>
      </c>
      <c r="E634">
        <v>11995000</v>
      </c>
      <c r="F634" s="10">
        <v>44301</v>
      </c>
      <c r="G634" t="s">
        <v>166</v>
      </c>
      <c r="H634">
        <v>57668</v>
      </c>
      <c r="I634">
        <v>8</v>
      </c>
      <c r="J634" t="s">
        <v>170</v>
      </c>
      <c r="K634">
        <v>208</v>
      </c>
      <c r="L634">
        <v>1932</v>
      </c>
    </row>
    <row r="635" spans="3:12" hidden="1" x14ac:dyDescent="0.3">
      <c r="C635" t="s">
        <v>2601</v>
      </c>
      <c r="D635" t="s">
        <v>169</v>
      </c>
      <c r="E635">
        <v>1900000</v>
      </c>
      <c r="F635" s="10">
        <v>44301</v>
      </c>
      <c r="G635" t="s">
        <v>166</v>
      </c>
      <c r="H635">
        <v>28358</v>
      </c>
      <c r="I635">
        <v>2</v>
      </c>
      <c r="J635" t="s">
        <v>715</v>
      </c>
      <c r="K635">
        <v>67</v>
      </c>
      <c r="L635">
        <v>1946</v>
      </c>
    </row>
    <row r="636" spans="3:12" hidden="1" x14ac:dyDescent="0.3">
      <c r="C636" t="s">
        <v>2602</v>
      </c>
      <c r="D636" t="s">
        <v>703</v>
      </c>
      <c r="E636">
        <v>4200000</v>
      </c>
      <c r="F636" s="10">
        <v>44301</v>
      </c>
      <c r="G636" t="s">
        <v>166</v>
      </c>
      <c r="H636">
        <v>35897</v>
      </c>
      <c r="I636">
        <v>4</v>
      </c>
      <c r="J636" t="s">
        <v>715</v>
      </c>
      <c r="K636">
        <v>117</v>
      </c>
      <c r="L636">
        <v>1946</v>
      </c>
    </row>
    <row r="637" spans="3:12" hidden="1" x14ac:dyDescent="0.3">
      <c r="C637" t="s">
        <v>2603</v>
      </c>
      <c r="D637" t="s">
        <v>705</v>
      </c>
      <c r="E637">
        <v>20150000</v>
      </c>
      <c r="F637" s="10">
        <v>44301</v>
      </c>
      <c r="G637" t="s">
        <v>166</v>
      </c>
      <c r="H637">
        <v>89159</v>
      </c>
      <c r="I637">
        <v>7</v>
      </c>
      <c r="J637" t="s">
        <v>167</v>
      </c>
      <c r="K637">
        <v>226</v>
      </c>
      <c r="L637">
        <v>1914</v>
      </c>
    </row>
    <row r="638" spans="3:12" hidden="1" x14ac:dyDescent="0.3">
      <c r="C638" t="s">
        <v>2604</v>
      </c>
      <c r="D638" t="s">
        <v>169</v>
      </c>
      <c r="E638">
        <v>6100000</v>
      </c>
      <c r="F638" s="10">
        <v>44301</v>
      </c>
      <c r="G638" t="s">
        <v>174</v>
      </c>
      <c r="H638">
        <v>16353</v>
      </c>
      <c r="I638">
        <v>7</v>
      </c>
      <c r="J638" t="s">
        <v>167</v>
      </c>
      <c r="K638">
        <v>373</v>
      </c>
      <c r="L638">
        <v>1937</v>
      </c>
    </row>
    <row r="639" spans="3:12" hidden="1" x14ac:dyDescent="0.3">
      <c r="C639" t="s">
        <v>2605</v>
      </c>
      <c r="D639" t="s">
        <v>703</v>
      </c>
      <c r="E639">
        <v>20000000</v>
      </c>
      <c r="F639" s="10">
        <v>44301</v>
      </c>
      <c r="G639" t="s">
        <v>166</v>
      </c>
      <c r="H639">
        <v>91743</v>
      </c>
      <c r="I639">
        <v>8</v>
      </c>
      <c r="J639" t="s">
        <v>167</v>
      </c>
      <c r="K639">
        <v>218</v>
      </c>
      <c r="L639">
        <v>1921</v>
      </c>
    </row>
    <row r="640" spans="3:12" hidden="1" x14ac:dyDescent="0.3">
      <c r="C640" t="s">
        <v>2606</v>
      </c>
      <c r="D640" t="s">
        <v>703</v>
      </c>
      <c r="E640">
        <v>15600000</v>
      </c>
      <c r="F640" s="10">
        <v>44301</v>
      </c>
      <c r="G640" t="s">
        <v>166</v>
      </c>
      <c r="H640">
        <v>53242</v>
      </c>
      <c r="I640">
        <v>9</v>
      </c>
      <c r="J640" t="s">
        <v>167</v>
      </c>
      <c r="K640">
        <v>293</v>
      </c>
      <c r="L640">
        <v>1934</v>
      </c>
    </row>
    <row r="641" spans="3:12" hidden="1" x14ac:dyDescent="0.3">
      <c r="C641" t="s">
        <v>2607</v>
      </c>
      <c r="D641" t="s">
        <v>169</v>
      </c>
      <c r="E641">
        <v>5750000</v>
      </c>
      <c r="F641" s="10">
        <v>44301</v>
      </c>
      <c r="G641" t="s">
        <v>166</v>
      </c>
      <c r="H641">
        <v>55288</v>
      </c>
      <c r="I641">
        <v>5</v>
      </c>
      <c r="J641" t="s">
        <v>170</v>
      </c>
      <c r="K641">
        <v>104</v>
      </c>
      <c r="L641">
        <v>1940</v>
      </c>
    </row>
    <row r="642" spans="3:12" hidden="1" x14ac:dyDescent="0.3">
      <c r="C642" t="s">
        <v>2597</v>
      </c>
      <c r="D642" t="s">
        <v>165</v>
      </c>
      <c r="E642">
        <v>4032000</v>
      </c>
      <c r="F642" s="10">
        <v>44302</v>
      </c>
      <c r="G642" t="s">
        <v>166</v>
      </c>
      <c r="H642">
        <v>51692</v>
      </c>
      <c r="I642">
        <v>3</v>
      </c>
      <c r="J642" t="s">
        <v>715</v>
      </c>
      <c r="K642">
        <v>78</v>
      </c>
      <c r="L642">
        <v>1952</v>
      </c>
    </row>
    <row r="643" spans="3:12" hidden="1" x14ac:dyDescent="0.3">
      <c r="C643" t="s">
        <v>2598</v>
      </c>
      <c r="D643" t="s">
        <v>165</v>
      </c>
      <c r="E643">
        <v>3995000</v>
      </c>
      <c r="F643" s="10">
        <v>44302</v>
      </c>
      <c r="G643" t="s">
        <v>166</v>
      </c>
      <c r="H643">
        <v>45919</v>
      </c>
      <c r="I643">
        <v>3</v>
      </c>
      <c r="J643" t="s">
        <v>715</v>
      </c>
      <c r="K643">
        <v>87</v>
      </c>
      <c r="L643">
        <v>1992</v>
      </c>
    </row>
    <row r="644" spans="3:12" hidden="1" x14ac:dyDescent="0.3">
      <c r="C644" t="s">
        <v>2599</v>
      </c>
      <c r="D644" t="s">
        <v>703</v>
      </c>
      <c r="E644">
        <v>3500000</v>
      </c>
      <c r="F644" s="10">
        <v>44302</v>
      </c>
      <c r="G644" t="s">
        <v>166</v>
      </c>
      <c r="H644">
        <v>41176</v>
      </c>
      <c r="I644">
        <v>3</v>
      </c>
      <c r="J644" t="s">
        <v>715</v>
      </c>
      <c r="K644">
        <v>85</v>
      </c>
      <c r="L644">
        <v>1947</v>
      </c>
    </row>
    <row r="645" spans="3:12" hidden="1" x14ac:dyDescent="0.3">
      <c r="C645" t="s">
        <v>750</v>
      </c>
      <c r="D645" t="s">
        <v>703</v>
      </c>
      <c r="E645">
        <v>5825000</v>
      </c>
      <c r="F645" s="10">
        <v>44302</v>
      </c>
      <c r="G645" t="s">
        <v>166</v>
      </c>
      <c r="H645">
        <v>67732</v>
      </c>
      <c r="I645">
        <v>3</v>
      </c>
      <c r="J645" t="s">
        <v>715</v>
      </c>
      <c r="K645">
        <v>86</v>
      </c>
      <c r="L645">
        <v>1881</v>
      </c>
    </row>
    <row r="646" spans="3:12" hidden="1" x14ac:dyDescent="0.3">
      <c r="C646" t="s">
        <v>2594</v>
      </c>
      <c r="D646" t="s">
        <v>169</v>
      </c>
      <c r="E646">
        <v>9500000</v>
      </c>
      <c r="F646" s="10">
        <v>44303</v>
      </c>
      <c r="G646" t="s">
        <v>166</v>
      </c>
      <c r="H646">
        <v>60897</v>
      </c>
      <c r="I646">
        <v>5</v>
      </c>
      <c r="J646" t="s">
        <v>167</v>
      </c>
      <c r="K646">
        <v>156</v>
      </c>
      <c r="L646">
        <v>1952</v>
      </c>
    </row>
    <row r="647" spans="3:12" hidden="1" x14ac:dyDescent="0.3">
      <c r="C647" t="s">
        <v>2595</v>
      </c>
      <c r="D647" t="s">
        <v>165</v>
      </c>
      <c r="E647">
        <v>5950000</v>
      </c>
      <c r="F647" s="10">
        <v>44303</v>
      </c>
      <c r="G647" t="s">
        <v>166</v>
      </c>
      <c r="H647">
        <v>52654</v>
      </c>
      <c r="I647">
        <v>5</v>
      </c>
      <c r="J647" t="s">
        <v>715</v>
      </c>
      <c r="K647">
        <v>113</v>
      </c>
      <c r="L647">
        <v>1931</v>
      </c>
    </row>
    <row r="648" spans="3:12" hidden="1" x14ac:dyDescent="0.3">
      <c r="C648" t="s">
        <v>2596</v>
      </c>
      <c r="D648" t="s">
        <v>165</v>
      </c>
      <c r="E648">
        <v>18700000</v>
      </c>
      <c r="F648" s="10">
        <v>44303</v>
      </c>
      <c r="G648" t="s">
        <v>166</v>
      </c>
      <c r="H648">
        <v>112650</v>
      </c>
      <c r="I648">
        <v>4</v>
      </c>
      <c r="J648" t="s">
        <v>715</v>
      </c>
      <c r="K648">
        <v>166</v>
      </c>
      <c r="L648">
        <v>2008</v>
      </c>
    </row>
    <row r="649" spans="3:12" hidden="1" x14ac:dyDescent="0.3">
      <c r="C649" t="s">
        <v>2590</v>
      </c>
      <c r="D649" t="s">
        <v>705</v>
      </c>
      <c r="E649">
        <v>4250000</v>
      </c>
      <c r="F649" s="10">
        <v>44304</v>
      </c>
      <c r="G649" t="s">
        <v>166</v>
      </c>
      <c r="H649">
        <v>59859</v>
      </c>
      <c r="I649">
        <v>2</v>
      </c>
      <c r="J649" t="s">
        <v>715</v>
      </c>
      <c r="K649">
        <v>71</v>
      </c>
      <c r="L649">
        <v>1933</v>
      </c>
    </row>
    <row r="650" spans="3:12" hidden="1" x14ac:dyDescent="0.3">
      <c r="C650" t="s">
        <v>2591</v>
      </c>
      <c r="D650" t="s">
        <v>703</v>
      </c>
      <c r="E650">
        <v>10900000</v>
      </c>
      <c r="F650" s="10">
        <v>44304</v>
      </c>
      <c r="G650" t="s">
        <v>166</v>
      </c>
      <c r="H650">
        <v>72666</v>
      </c>
      <c r="I650">
        <v>6</v>
      </c>
      <c r="J650" t="s">
        <v>170</v>
      </c>
      <c r="K650">
        <v>150</v>
      </c>
      <c r="L650">
        <v>1950</v>
      </c>
    </row>
    <row r="651" spans="3:12" hidden="1" x14ac:dyDescent="0.3">
      <c r="C651" t="s">
        <v>2592</v>
      </c>
      <c r="D651" t="s">
        <v>165</v>
      </c>
      <c r="E651">
        <v>13995000</v>
      </c>
      <c r="F651" s="10">
        <v>44304</v>
      </c>
      <c r="G651" t="s">
        <v>166</v>
      </c>
      <c r="H651">
        <v>58312</v>
      </c>
      <c r="I651">
        <v>8</v>
      </c>
      <c r="J651" t="s">
        <v>167</v>
      </c>
      <c r="K651">
        <v>240</v>
      </c>
      <c r="L651">
        <v>1934</v>
      </c>
    </row>
    <row r="652" spans="3:12" hidden="1" x14ac:dyDescent="0.3">
      <c r="C652" t="s">
        <v>2593</v>
      </c>
      <c r="D652" t="s">
        <v>165</v>
      </c>
      <c r="E652">
        <v>5750000</v>
      </c>
      <c r="F652" s="10">
        <v>44304</v>
      </c>
      <c r="G652" t="s">
        <v>166</v>
      </c>
      <c r="H652">
        <v>54761</v>
      </c>
      <c r="I652">
        <v>3</v>
      </c>
      <c r="J652" t="s">
        <v>167</v>
      </c>
      <c r="K652">
        <v>105</v>
      </c>
      <c r="L652">
        <v>1982</v>
      </c>
    </row>
    <row r="653" spans="3:12" hidden="1" x14ac:dyDescent="0.3">
      <c r="C653" t="s">
        <v>2587</v>
      </c>
      <c r="D653" t="s">
        <v>165</v>
      </c>
      <c r="E653">
        <v>4300000</v>
      </c>
      <c r="F653" s="10">
        <v>44305</v>
      </c>
      <c r="G653" t="s">
        <v>166</v>
      </c>
      <c r="H653">
        <v>53750</v>
      </c>
      <c r="I653">
        <v>2</v>
      </c>
      <c r="J653" t="s">
        <v>715</v>
      </c>
      <c r="K653">
        <v>80</v>
      </c>
      <c r="L653">
        <v>1995</v>
      </c>
    </row>
    <row r="654" spans="3:12" hidden="1" x14ac:dyDescent="0.3">
      <c r="C654" t="s">
        <v>2588</v>
      </c>
      <c r="D654" t="s">
        <v>165</v>
      </c>
      <c r="E654">
        <v>6800000</v>
      </c>
      <c r="F654" s="10">
        <v>44305</v>
      </c>
      <c r="G654" t="s">
        <v>166</v>
      </c>
      <c r="H654">
        <v>48571</v>
      </c>
      <c r="I654">
        <v>6</v>
      </c>
      <c r="J654" t="s">
        <v>715</v>
      </c>
      <c r="K654">
        <v>140</v>
      </c>
      <c r="L654">
        <v>1931</v>
      </c>
    </row>
    <row r="655" spans="3:12" hidden="1" x14ac:dyDescent="0.3">
      <c r="C655" t="s">
        <v>2589</v>
      </c>
      <c r="D655" t="s">
        <v>703</v>
      </c>
      <c r="E655">
        <v>2800000</v>
      </c>
      <c r="F655" s="10">
        <v>44305</v>
      </c>
      <c r="G655" t="s">
        <v>166</v>
      </c>
      <c r="H655">
        <v>43076</v>
      </c>
      <c r="I655">
        <v>2</v>
      </c>
      <c r="J655" t="s">
        <v>715</v>
      </c>
      <c r="K655">
        <v>65</v>
      </c>
      <c r="L655">
        <v>1934</v>
      </c>
    </row>
    <row r="656" spans="3:12" hidden="1" x14ac:dyDescent="0.3">
      <c r="C656" t="s">
        <v>2579</v>
      </c>
      <c r="D656" t="s">
        <v>169</v>
      </c>
      <c r="E656">
        <v>5600000</v>
      </c>
      <c r="F656" s="10">
        <v>44306</v>
      </c>
      <c r="G656" t="s">
        <v>166</v>
      </c>
      <c r="H656">
        <v>46280</v>
      </c>
      <c r="I656">
        <v>4</v>
      </c>
      <c r="J656" t="s">
        <v>170</v>
      </c>
      <c r="K656">
        <v>121</v>
      </c>
      <c r="L656">
        <v>1967</v>
      </c>
    </row>
    <row r="657" spans="3:12" hidden="1" x14ac:dyDescent="0.3">
      <c r="C657" t="s">
        <v>2580</v>
      </c>
      <c r="D657" t="s">
        <v>703</v>
      </c>
      <c r="E657">
        <v>6505000</v>
      </c>
      <c r="F657" s="10">
        <v>44306</v>
      </c>
      <c r="G657" t="s">
        <v>166</v>
      </c>
      <c r="H657">
        <v>54663</v>
      </c>
      <c r="I657">
        <v>3</v>
      </c>
      <c r="J657" t="s">
        <v>170</v>
      </c>
      <c r="K657">
        <v>119</v>
      </c>
      <c r="L657">
        <v>1911</v>
      </c>
    </row>
    <row r="658" spans="3:12" hidden="1" x14ac:dyDescent="0.3">
      <c r="C658" t="s">
        <v>2581</v>
      </c>
      <c r="D658" t="s">
        <v>717</v>
      </c>
      <c r="E658">
        <v>2070000</v>
      </c>
      <c r="F658" s="10">
        <v>44306</v>
      </c>
      <c r="G658" t="s">
        <v>166</v>
      </c>
      <c r="H658">
        <v>34500</v>
      </c>
      <c r="I658">
        <v>2</v>
      </c>
      <c r="J658" t="s">
        <v>715</v>
      </c>
      <c r="K658">
        <v>60</v>
      </c>
      <c r="L658">
        <v>1948</v>
      </c>
    </row>
    <row r="659" spans="3:12" hidden="1" x14ac:dyDescent="0.3">
      <c r="C659" t="s">
        <v>2582</v>
      </c>
      <c r="D659" t="s">
        <v>703</v>
      </c>
      <c r="E659">
        <v>13250000</v>
      </c>
      <c r="F659" s="10">
        <v>44306</v>
      </c>
      <c r="G659" t="s">
        <v>166</v>
      </c>
      <c r="H659">
        <v>64950</v>
      </c>
      <c r="I659">
        <v>5</v>
      </c>
      <c r="J659" t="s">
        <v>167</v>
      </c>
      <c r="K659">
        <v>204</v>
      </c>
      <c r="L659">
        <v>1989</v>
      </c>
    </row>
    <row r="660" spans="3:12" hidden="1" x14ac:dyDescent="0.3">
      <c r="C660" t="s">
        <v>2583</v>
      </c>
      <c r="D660" t="s">
        <v>169</v>
      </c>
      <c r="E660">
        <v>7950000</v>
      </c>
      <c r="F660" s="10">
        <v>44306</v>
      </c>
      <c r="G660" t="s">
        <v>166</v>
      </c>
      <c r="H660">
        <v>35022</v>
      </c>
      <c r="I660">
        <v>6</v>
      </c>
      <c r="J660" t="s">
        <v>715</v>
      </c>
      <c r="K660">
        <v>227</v>
      </c>
      <c r="L660">
        <v>1936</v>
      </c>
    </row>
    <row r="661" spans="3:12" hidden="1" x14ac:dyDescent="0.3">
      <c r="C661" t="s">
        <v>2584</v>
      </c>
      <c r="D661" t="s">
        <v>703</v>
      </c>
      <c r="E661">
        <v>6484788</v>
      </c>
      <c r="F661" s="10">
        <v>44306</v>
      </c>
      <c r="G661" t="s">
        <v>174</v>
      </c>
      <c r="H661">
        <v>39783</v>
      </c>
      <c r="I661">
        <v>7</v>
      </c>
      <c r="J661" t="s">
        <v>167</v>
      </c>
      <c r="K661">
        <v>163</v>
      </c>
      <c r="L661">
        <v>1923</v>
      </c>
    </row>
    <row r="662" spans="3:12" hidden="1" x14ac:dyDescent="0.3">
      <c r="C662" t="s">
        <v>2585</v>
      </c>
      <c r="D662" t="s">
        <v>165</v>
      </c>
      <c r="E662">
        <v>17995000</v>
      </c>
      <c r="F662" s="10">
        <v>44306</v>
      </c>
      <c r="G662" t="s">
        <v>166</v>
      </c>
      <c r="H662">
        <v>84088</v>
      </c>
      <c r="I662">
        <v>3</v>
      </c>
      <c r="J662" t="s">
        <v>715</v>
      </c>
      <c r="K662">
        <v>214</v>
      </c>
      <c r="L662">
        <v>1906</v>
      </c>
    </row>
    <row r="663" spans="3:12" hidden="1" x14ac:dyDescent="0.3">
      <c r="C663" t="s">
        <v>2586</v>
      </c>
      <c r="D663" t="s">
        <v>165</v>
      </c>
      <c r="E663">
        <v>17995000</v>
      </c>
      <c r="F663" s="10">
        <v>44306</v>
      </c>
      <c r="G663" t="s">
        <v>166</v>
      </c>
      <c r="H663">
        <v>55199</v>
      </c>
      <c r="I663">
        <v>6</v>
      </c>
      <c r="J663" t="s">
        <v>715</v>
      </c>
      <c r="K663">
        <v>326</v>
      </c>
      <c r="L663">
        <v>1906</v>
      </c>
    </row>
    <row r="664" spans="3:12" hidden="1" x14ac:dyDescent="0.3">
      <c r="C664" t="s">
        <v>2573</v>
      </c>
      <c r="D664" t="s">
        <v>169</v>
      </c>
      <c r="E664">
        <v>12725000</v>
      </c>
      <c r="F664" s="10">
        <v>44307</v>
      </c>
      <c r="G664" t="s">
        <v>166</v>
      </c>
      <c r="H664">
        <v>74852</v>
      </c>
      <c r="I664">
        <v>7</v>
      </c>
      <c r="J664" t="s">
        <v>167</v>
      </c>
      <c r="K664">
        <v>170</v>
      </c>
      <c r="L664">
        <v>1929</v>
      </c>
    </row>
    <row r="665" spans="3:12" hidden="1" x14ac:dyDescent="0.3">
      <c r="C665" t="s">
        <v>2574</v>
      </c>
      <c r="D665" t="s">
        <v>165</v>
      </c>
      <c r="E665">
        <v>7000000</v>
      </c>
      <c r="F665" s="10">
        <v>44307</v>
      </c>
      <c r="G665" t="s">
        <v>166</v>
      </c>
      <c r="H665">
        <v>51851</v>
      </c>
      <c r="I665">
        <v>4</v>
      </c>
      <c r="J665" t="s">
        <v>167</v>
      </c>
      <c r="K665">
        <v>135</v>
      </c>
      <c r="L665">
        <v>1928</v>
      </c>
    </row>
    <row r="666" spans="3:12" hidden="1" x14ac:dyDescent="0.3">
      <c r="C666" t="s">
        <v>2575</v>
      </c>
      <c r="D666" t="s">
        <v>703</v>
      </c>
      <c r="E666">
        <v>3495000</v>
      </c>
      <c r="F666" s="10">
        <v>44307</v>
      </c>
      <c r="G666" t="s">
        <v>166</v>
      </c>
      <c r="H666">
        <v>41117</v>
      </c>
      <c r="I666">
        <v>3</v>
      </c>
      <c r="J666" t="s">
        <v>715</v>
      </c>
      <c r="K666">
        <v>85</v>
      </c>
      <c r="L666">
        <v>1943</v>
      </c>
    </row>
    <row r="667" spans="3:12" hidden="1" x14ac:dyDescent="0.3">
      <c r="C667" t="s">
        <v>2576</v>
      </c>
      <c r="D667" t="s">
        <v>165</v>
      </c>
      <c r="E667">
        <v>8500000</v>
      </c>
      <c r="F667" s="10">
        <v>44307</v>
      </c>
      <c r="G667" t="s">
        <v>166</v>
      </c>
      <c r="H667">
        <v>62500</v>
      </c>
      <c r="I667">
        <v>5</v>
      </c>
      <c r="J667" t="s">
        <v>167</v>
      </c>
      <c r="K667">
        <v>136</v>
      </c>
      <c r="L667">
        <v>1937</v>
      </c>
    </row>
    <row r="668" spans="3:12" hidden="1" x14ac:dyDescent="0.3">
      <c r="C668" t="s">
        <v>2577</v>
      </c>
      <c r="D668" t="s">
        <v>169</v>
      </c>
      <c r="E668">
        <v>11500000</v>
      </c>
      <c r="F668" s="10">
        <v>44307</v>
      </c>
      <c r="G668" t="s">
        <v>166</v>
      </c>
      <c r="H668">
        <v>64606</v>
      </c>
      <c r="I668">
        <v>5</v>
      </c>
      <c r="J668" t="s">
        <v>167</v>
      </c>
      <c r="K668">
        <v>178</v>
      </c>
      <c r="L668">
        <v>1965</v>
      </c>
    </row>
    <row r="669" spans="3:12" hidden="1" x14ac:dyDescent="0.3">
      <c r="C669" t="s">
        <v>2578</v>
      </c>
      <c r="D669" t="s">
        <v>165</v>
      </c>
      <c r="E669">
        <v>11700000</v>
      </c>
      <c r="F669" s="10">
        <v>44307</v>
      </c>
      <c r="G669" t="s">
        <v>166</v>
      </c>
      <c r="H669">
        <v>76470</v>
      </c>
      <c r="I669">
        <v>6</v>
      </c>
      <c r="J669" t="s">
        <v>167</v>
      </c>
      <c r="K669">
        <v>153</v>
      </c>
      <c r="L669">
        <v>1925</v>
      </c>
    </row>
    <row r="670" spans="3:12" hidden="1" x14ac:dyDescent="0.3">
      <c r="C670" t="s">
        <v>2561</v>
      </c>
      <c r="D670" t="s">
        <v>703</v>
      </c>
      <c r="E670">
        <v>2700000</v>
      </c>
      <c r="F670" s="10">
        <v>44308</v>
      </c>
      <c r="G670" t="s">
        <v>166</v>
      </c>
      <c r="H670">
        <v>39705</v>
      </c>
      <c r="I670">
        <v>3</v>
      </c>
      <c r="J670" t="s">
        <v>715</v>
      </c>
      <c r="K670">
        <v>68</v>
      </c>
      <c r="L670">
        <v>1938</v>
      </c>
    </row>
    <row r="671" spans="3:12" hidden="1" x14ac:dyDescent="0.3">
      <c r="C671" t="s">
        <v>2562</v>
      </c>
      <c r="D671" t="s">
        <v>703</v>
      </c>
      <c r="E671">
        <v>17500000</v>
      </c>
      <c r="F671" s="10">
        <v>44308</v>
      </c>
      <c r="G671" t="s">
        <v>166</v>
      </c>
      <c r="H671">
        <v>79545</v>
      </c>
      <c r="I671">
        <v>8</v>
      </c>
      <c r="J671" t="s">
        <v>167</v>
      </c>
      <c r="K671">
        <v>220</v>
      </c>
      <c r="L671">
        <v>1884</v>
      </c>
    </row>
    <row r="672" spans="3:12" hidden="1" x14ac:dyDescent="0.3">
      <c r="C672" t="s">
        <v>2563</v>
      </c>
      <c r="D672" t="s">
        <v>703</v>
      </c>
      <c r="E672">
        <v>10550000</v>
      </c>
      <c r="F672" s="10">
        <v>44308</v>
      </c>
      <c r="G672" t="s">
        <v>166</v>
      </c>
      <c r="H672">
        <v>77573</v>
      </c>
      <c r="I672">
        <v>3</v>
      </c>
      <c r="J672" t="s">
        <v>715</v>
      </c>
      <c r="K672">
        <v>136</v>
      </c>
      <c r="L672">
        <v>1903</v>
      </c>
    </row>
    <row r="673" spans="3:12" hidden="1" x14ac:dyDescent="0.3">
      <c r="C673" t="s">
        <v>2564</v>
      </c>
      <c r="D673" t="s">
        <v>703</v>
      </c>
      <c r="E673">
        <v>10550000</v>
      </c>
      <c r="F673" s="10">
        <v>44308</v>
      </c>
      <c r="G673" t="s">
        <v>166</v>
      </c>
      <c r="H673">
        <v>58611</v>
      </c>
      <c r="I673">
        <v>3</v>
      </c>
      <c r="J673" t="s">
        <v>715</v>
      </c>
      <c r="K673">
        <v>180</v>
      </c>
      <c r="L673">
        <v>1903</v>
      </c>
    </row>
    <row r="674" spans="3:12" hidden="1" x14ac:dyDescent="0.3">
      <c r="C674" t="s">
        <v>2565</v>
      </c>
      <c r="D674" t="s">
        <v>165</v>
      </c>
      <c r="E674">
        <v>11300000</v>
      </c>
      <c r="F674" s="10">
        <v>44308</v>
      </c>
      <c r="G674" t="s">
        <v>166</v>
      </c>
      <c r="H674">
        <v>56783</v>
      </c>
      <c r="I674">
        <v>6</v>
      </c>
      <c r="J674" t="s">
        <v>715</v>
      </c>
      <c r="K674">
        <v>199</v>
      </c>
      <c r="L674">
        <v>1929</v>
      </c>
    </row>
    <row r="675" spans="3:12" hidden="1" x14ac:dyDescent="0.3">
      <c r="C675" t="s">
        <v>2566</v>
      </c>
      <c r="D675" t="s">
        <v>165</v>
      </c>
      <c r="E675">
        <v>12300000</v>
      </c>
      <c r="F675" s="10">
        <v>44308</v>
      </c>
      <c r="G675" t="s">
        <v>166</v>
      </c>
      <c r="H675">
        <v>113888</v>
      </c>
      <c r="I675">
        <v>4</v>
      </c>
      <c r="J675" t="s">
        <v>170</v>
      </c>
      <c r="K675">
        <v>108</v>
      </c>
      <c r="L675">
        <v>1943</v>
      </c>
    </row>
    <row r="676" spans="3:12" hidden="1" x14ac:dyDescent="0.3">
      <c r="C676" t="s">
        <v>2567</v>
      </c>
      <c r="D676" t="s">
        <v>703</v>
      </c>
      <c r="E676">
        <v>5050000</v>
      </c>
      <c r="F676" s="10">
        <v>44308</v>
      </c>
      <c r="G676" t="s">
        <v>166</v>
      </c>
      <c r="H676">
        <v>63924</v>
      </c>
      <c r="I676">
        <v>3</v>
      </c>
      <c r="J676" t="s">
        <v>715</v>
      </c>
      <c r="K676">
        <v>79</v>
      </c>
      <c r="L676">
        <v>1934</v>
      </c>
    </row>
    <row r="677" spans="3:12" hidden="1" x14ac:dyDescent="0.3">
      <c r="C677" t="s">
        <v>2568</v>
      </c>
      <c r="D677" t="s">
        <v>703</v>
      </c>
      <c r="E677">
        <v>5050000</v>
      </c>
      <c r="F677" s="10">
        <v>44308</v>
      </c>
      <c r="G677" t="s">
        <v>166</v>
      </c>
      <c r="H677">
        <v>144285</v>
      </c>
      <c r="I677">
        <v>1</v>
      </c>
      <c r="J677" t="s">
        <v>715</v>
      </c>
      <c r="K677">
        <v>35</v>
      </c>
      <c r="L677">
        <v>1934</v>
      </c>
    </row>
    <row r="678" spans="3:12" hidden="1" x14ac:dyDescent="0.3">
      <c r="C678" t="s">
        <v>2569</v>
      </c>
      <c r="D678" t="s">
        <v>717</v>
      </c>
      <c r="E678">
        <v>8900000</v>
      </c>
      <c r="F678" s="10">
        <v>44308</v>
      </c>
      <c r="G678" t="s">
        <v>166</v>
      </c>
      <c r="H678">
        <v>65441</v>
      </c>
      <c r="I678">
        <v>6</v>
      </c>
      <c r="J678" t="s">
        <v>167</v>
      </c>
      <c r="K678">
        <v>136</v>
      </c>
      <c r="L678">
        <v>1938</v>
      </c>
    </row>
    <row r="679" spans="3:12" hidden="1" x14ac:dyDescent="0.3">
      <c r="C679" t="s">
        <v>2570</v>
      </c>
      <c r="D679" t="s">
        <v>703</v>
      </c>
      <c r="E679">
        <v>3721000</v>
      </c>
      <c r="F679" s="10">
        <v>44308</v>
      </c>
      <c r="G679" t="s">
        <v>166</v>
      </c>
      <c r="H679">
        <v>50283</v>
      </c>
      <c r="I679">
        <v>3</v>
      </c>
      <c r="J679" t="s">
        <v>715</v>
      </c>
      <c r="K679">
        <v>74</v>
      </c>
      <c r="L679">
        <v>1937</v>
      </c>
    </row>
    <row r="680" spans="3:12" hidden="1" x14ac:dyDescent="0.3">
      <c r="C680" t="s">
        <v>2571</v>
      </c>
      <c r="D680" t="s">
        <v>169</v>
      </c>
      <c r="E680">
        <v>7777777</v>
      </c>
      <c r="F680" s="10">
        <v>44308</v>
      </c>
      <c r="G680" t="s">
        <v>166</v>
      </c>
      <c r="H680">
        <v>40509</v>
      </c>
      <c r="I680">
        <v>6</v>
      </c>
      <c r="J680" t="s">
        <v>167</v>
      </c>
      <c r="K680">
        <v>192</v>
      </c>
      <c r="L680">
        <v>1944</v>
      </c>
    </row>
    <row r="681" spans="3:12" hidden="1" x14ac:dyDescent="0.3">
      <c r="C681" t="s">
        <v>2572</v>
      </c>
      <c r="D681" t="s">
        <v>169</v>
      </c>
      <c r="E681">
        <v>1330000</v>
      </c>
      <c r="F681" s="10">
        <v>44308</v>
      </c>
      <c r="G681" t="s">
        <v>166</v>
      </c>
      <c r="H681">
        <v>39117</v>
      </c>
      <c r="I681">
        <v>1</v>
      </c>
      <c r="J681" t="s">
        <v>715</v>
      </c>
      <c r="K681">
        <v>34</v>
      </c>
      <c r="L681">
        <v>1958</v>
      </c>
    </row>
    <row r="682" spans="3:12" hidden="1" x14ac:dyDescent="0.3">
      <c r="C682" t="s">
        <v>858</v>
      </c>
      <c r="D682" t="s">
        <v>703</v>
      </c>
      <c r="E682">
        <v>13550000</v>
      </c>
      <c r="F682" s="10">
        <v>44309</v>
      </c>
      <c r="G682" t="s">
        <v>166</v>
      </c>
      <c r="H682">
        <v>54858</v>
      </c>
      <c r="I682">
        <v>6</v>
      </c>
      <c r="J682" t="s">
        <v>167</v>
      </c>
      <c r="K682">
        <v>247</v>
      </c>
      <c r="L682">
        <v>1971</v>
      </c>
    </row>
    <row r="683" spans="3:12" hidden="1" x14ac:dyDescent="0.3">
      <c r="C683" t="s">
        <v>2559</v>
      </c>
      <c r="D683" t="s">
        <v>165</v>
      </c>
      <c r="E683">
        <v>3430000</v>
      </c>
      <c r="F683" s="10">
        <v>44310</v>
      </c>
      <c r="G683" t="s">
        <v>166</v>
      </c>
      <c r="H683">
        <v>27886</v>
      </c>
      <c r="I683">
        <v>5</v>
      </c>
      <c r="J683" t="s">
        <v>715</v>
      </c>
      <c r="K683">
        <v>123</v>
      </c>
      <c r="L683">
        <v>1902</v>
      </c>
    </row>
    <row r="684" spans="3:12" hidden="1" x14ac:dyDescent="0.3">
      <c r="C684" t="s">
        <v>2560</v>
      </c>
      <c r="D684" t="s">
        <v>717</v>
      </c>
      <c r="E684">
        <v>6220000</v>
      </c>
      <c r="F684" s="10">
        <v>44310</v>
      </c>
      <c r="G684" t="s">
        <v>166</v>
      </c>
      <c r="H684">
        <v>54561</v>
      </c>
      <c r="I684">
        <v>5</v>
      </c>
      <c r="J684" t="s">
        <v>170</v>
      </c>
      <c r="K684">
        <v>114</v>
      </c>
      <c r="L684">
        <v>1954</v>
      </c>
    </row>
    <row r="685" spans="3:12" hidden="1" x14ac:dyDescent="0.3">
      <c r="C685" t="s">
        <v>2555</v>
      </c>
      <c r="D685" t="s">
        <v>703</v>
      </c>
      <c r="E685">
        <v>5400000</v>
      </c>
      <c r="F685" s="10">
        <v>44311</v>
      </c>
      <c r="G685" t="s">
        <v>166</v>
      </c>
      <c r="H685">
        <v>46153</v>
      </c>
      <c r="I685">
        <v>4</v>
      </c>
      <c r="J685" t="s">
        <v>715</v>
      </c>
      <c r="K685">
        <v>117</v>
      </c>
      <c r="L685">
        <v>1982</v>
      </c>
    </row>
    <row r="686" spans="3:12" hidden="1" x14ac:dyDescent="0.3">
      <c r="C686" t="s">
        <v>826</v>
      </c>
      <c r="D686" t="s">
        <v>169</v>
      </c>
      <c r="E686">
        <v>2600000</v>
      </c>
      <c r="F686" s="10">
        <v>44311</v>
      </c>
      <c r="G686" t="s">
        <v>166</v>
      </c>
      <c r="H686">
        <v>40625</v>
      </c>
      <c r="I686">
        <v>2</v>
      </c>
      <c r="J686" t="s">
        <v>715</v>
      </c>
      <c r="K686">
        <v>64</v>
      </c>
      <c r="L686">
        <v>1946</v>
      </c>
    </row>
    <row r="687" spans="3:12" hidden="1" x14ac:dyDescent="0.3">
      <c r="C687" t="s">
        <v>2556</v>
      </c>
      <c r="D687" t="s">
        <v>705</v>
      </c>
      <c r="E687">
        <v>10940000</v>
      </c>
      <c r="F687" s="10">
        <v>44311</v>
      </c>
      <c r="G687" t="s">
        <v>166</v>
      </c>
      <c r="H687">
        <v>73422</v>
      </c>
      <c r="I687">
        <v>5</v>
      </c>
      <c r="J687" t="s">
        <v>170</v>
      </c>
      <c r="K687">
        <v>149</v>
      </c>
      <c r="L687">
        <v>1953</v>
      </c>
    </row>
    <row r="688" spans="3:12" hidden="1" x14ac:dyDescent="0.3">
      <c r="C688" t="s">
        <v>2557</v>
      </c>
      <c r="D688" t="s">
        <v>703</v>
      </c>
      <c r="E688">
        <v>21000000</v>
      </c>
      <c r="F688" s="10">
        <v>44311</v>
      </c>
      <c r="G688" t="s">
        <v>166</v>
      </c>
      <c r="H688">
        <v>93333</v>
      </c>
      <c r="I688">
        <v>8</v>
      </c>
      <c r="J688" t="s">
        <v>167</v>
      </c>
      <c r="K688">
        <v>225</v>
      </c>
      <c r="L688">
        <v>1895</v>
      </c>
    </row>
    <row r="689" spans="3:12" hidden="1" x14ac:dyDescent="0.3">
      <c r="C689" t="s">
        <v>2558</v>
      </c>
      <c r="D689" t="s">
        <v>705</v>
      </c>
      <c r="E689">
        <v>10940000</v>
      </c>
      <c r="F689" s="10">
        <v>44311</v>
      </c>
      <c r="G689" t="s">
        <v>166</v>
      </c>
      <c r="H689">
        <v>77588</v>
      </c>
      <c r="I689">
        <v>4</v>
      </c>
      <c r="J689" t="s">
        <v>170</v>
      </c>
      <c r="K689">
        <v>141</v>
      </c>
      <c r="L689">
        <v>1953</v>
      </c>
    </row>
    <row r="690" spans="3:12" hidden="1" x14ac:dyDescent="0.3">
      <c r="C690" t="s">
        <v>725</v>
      </c>
      <c r="D690" t="s">
        <v>703</v>
      </c>
      <c r="E690">
        <v>2955000</v>
      </c>
      <c r="F690" s="10">
        <v>44312</v>
      </c>
      <c r="G690" t="s">
        <v>166</v>
      </c>
      <c r="H690">
        <v>40479</v>
      </c>
      <c r="I690">
        <v>3</v>
      </c>
      <c r="J690" t="s">
        <v>715</v>
      </c>
      <c r="K690">
        <v>73</v>
      </c>
      <c r="L690">
        <v>1933</v>
      </c>
    </row>
    <row r="691" spans="3:12" hidden="1" x14ac:dyDescent="0.3">
      <c r="C691" t="s">
        <v>2552</v>
      </c>
      <c r="D691" t="s">
        <v>703</v>
      </c>
      <c r="E691">
        <v>12250000</v>
      </c>
      <c r="F691" s="10">
        <v>44312</v>
      </c>
      <c r="G691" t="s">
        <v>166</v>
      </c>
      <c r="H691">
        <v>59178</v>
      </c>
      <c r="I691">
        <v>6</v>
      </c>
      <c r="J691" t="s">
        <v>167</v>
      </c>
      <c r="K691">
        <v>207</v>
      </c>
      <c r="L691">
        <v>1961</v>
      </c>
    </row>
    <row r="692" spans="3:12" hidden="1" x14ac:dyDescent="0.3">
      <c r="C692" t="s">
        <v>2553</v>
      </c>
      <c r="D692" t="s">
        <v>705</v>
      </c>
      <c r="E692">
        <v>11525000</v>
      </c>
      <c r="F692" s="10">
        <v>44312</v>
      </c>
      <c r="G692" t="s">
        <v>166</v>
      </c>
      <c r="H692">
        <v>62635</v>
      </c>
      <c r="I692">
        <v>6</v>
      </c>
      <c r="J692" t="s">
        <v>167</v>
      </c>
      <c r="K692">
        <v>184</v>
      </c>
      <c r="L692">
        <v>2014</v>
      </c>
    </row>
    <row r="693" spans="3:12" hidden="1" x14ac:dyDescent="0.3">
      <c r="C693" t="s">
        <v>2554</v>
      </c>
      <c r="D693" t="s">
        <v>169</v>
      </c>
      <c r="E693">
        <v>8000000</v>
      </c>
      <c r="F693" s="10">
        <v>44312</v>
      </c>
      <c r="G693" t="s">
        <v>174</v>
      </c>
      <c r="H693">
        <v>26058</v>
      </c>
      <c r="I693">
        <v>11</v>
      </c>
      <c r="J693" t="s">
        <v>167</v>
      </c>
      <c r="K693">
        <v>307</v>
      </c>
      <c r="L693">
        <v>1943</v>
      </c>
    </row>
    <row r="694" spans="3:12" hidden="1" x14ac:dyDescent="0.3">
      <c r="C694" t="s">
        <v>2547</v>
      </c>
      <c r="D694" t="s">
        <v>703</v>
      </c>
      <c r="E694">
        <v>11495000</v>
      </c>
      <c r="F694" s="10">
        <v>44313</v>
      </c>
      <c r="G694" t="s">
        <v>166</v>
      </c>
      <c r="H694">
        <v>79826</v>
      </c>
      <c r="I694">
        <v>5</v>
      </c>
      <c r="J694" t="s">
        <v>170</v>
      </c>
      <c r="K694">
        <v>144</v>
      </c>
      <c r="L694">
        <v>1955</v>
      </c>
    </row>
    <row r="695" spans="3:12" hidden="1" x14ac:dyDescent="0.3">
      <c r="C695" t="s">
        <v>2548</v>
      </c>
      <c r="D695" t="s">
        <v>169</v>
      </c>
      <c r="E695">
        <v>3100000</v>
      </c>
      <c r="F695" s="10">
        <v>44313</v>
      </c>
      <c r="G695" t="s">
        <v>166</v>
      </c>
      <c r="H695">
        <v>27927</v>
      </c>
      <c r="I695">
        <v>3</v>
      </c>
      <c r="J695" t="s">
        <v>715</v>
      </c>
      <c r="K695">
        <v>111</v>
      </c>
      <c r="L695">
        <v>1957</v>
      </c>
    </row>
    <row r="696" spans="3:12" hidden="1" x14ac:dyDescent="0.3">
      <c r="C696" t="s">
        <v>2549</v>
      </c>
      <c r="D696" t="s">
        <v>169</v>
      </c>
      <c r="E696">
        <v>5750000</v>
      </c>
      <c r="F696" s="10">
        <v>44313</v>
      </c>
      <c r="G696" t="s">
        <v>166</v>
      </c>
      <c r="H696">
        <v>44921</v>
      </c>
      <c r="I696">
        <v>6</v>
      </c>
      <c r="J696" t="s">
        <v>167</v>
      </c>
      <c r="K696">
        <v>128</v>
      </c>
      <c r="L696">
        <v>1962</v>
      </c>
    </row>
    <row r="697" spans="3:12" hidden="1" x14ac:dyDescent="0.3">
      <c r="C697" t="s">
        <v>2550</v>
      </c>
      <c r="D697" t="s">
        <v>169</v>
      </c>
      <c r="E697">
        <v>1826000</v>
      </c>
      <c r="F697" s="10">
        <v>44313</v>
      </c>
      <c r="G697" t="s">
        <v>166</v>
      </c>
      <c r="H697">
        <v>29934</v>
      </c>
      <c r="I697">
        <v>2</v>
      </c>
      <c r="J697" t="s">
        <v>715</v>
      </c>
      <c r="K697">
        <v>61</v>
      </c>
      <c r="L697">
        <v>1968</v>
      </c>
    </row>
    <row r="698" spans="3:12" hidden="1" x14ac:dyDescent="0.3">
      <c r="C698" t="s">
        <v>727</v>
      </c>
      <c r="D698" t="s">
        <v>717</v>
      </c>
      <c r="E698">
        <v>1225000</v>
      </c>
      <c r="F698" s="10">
        <v>44313</v>
      </c>
      <c r="G698" t="s">
        <v>166</v>
      </c>
      <c r="H698">
        <v>32236</v>
      </c>
      <c r="I698">
        <v>1</v>
      </c>
      <c r="J698" t="s">
        <v>715</v>
      </c>
      <c r="K698">
        <v>38</v>
      </c>
      <c r="L698">
        <v>1943</v>
      </c>
    </row>
    <row r="699" spans="3:12" hidden="1" x14ac:dyDescent="0.3">
      <c r="C699" t="s">
        <v>2551</v>
      </c>
      <c r="D699" t="s">
        <v>717</v>
      </c>
      <c r="E699">
        <v>1600000</v>
      </c>
      <c r="F699" s="10">
        <v>44313</v>
      </c>
      <c r="G699" t="s">
        <v>166</v>
      </c>
      <c r="H699">
        <v>18390</v>
      </c>
      <c r="I699">
        <v>3</v>
      </c>
      <c r="J699" t="s">
        <v>715</v>
      </c>
      <c r="K699">
        <v>87</v>
      </c>
      <c r="L699">
        <v>1959</v>
      </c>
    </row>
    <row r="700" spans="3:12" hidden="1" x14ac:dyDescent="0.3">
      <c r="C700" t="s">
        <v>2536</v>
      </c>
      <c r="D700" t="s">
        <v>165</v>
      </c>
      <c r="E700">
        <v>11200000</v>
      </c>
      <c r="F700" s="10">
        <v>44314</v>
      </c>
      <c r="G700" t="s">
        <v>166</v>
      </c>
      <c r="H700">
        <v>90322</v>
      </c>
      <c r="I700">
        <v>4</v>
      </c>
      <c r="J700" t="s">
        <v>715</v>
      </c>
      <c r="K700">
        <v>124</v>
      </c>
      <c r="L700">
        <v>1902</v>
      </c>
    </row>
    <row r="701" spans="3:12" hidden="1" x14ac:dyDescent="0.3">
      <c r="C701" t="s">
        <v>2537</v>
      </c>
      <c r="D701" t="s">
        <v>165</v>
      </c>
      <c r="E701">
        <v>11200000</v>
      </c>
      <c r="F701" s="10">
        <v>44314</v>
      </c>
      <c r="G701" t="s">
        <v>166</v>
      </c>
      <c r="H701">
        <v>68292</v>
      </c>
      <c r="I701">
        <v>7</v>
      </c>
      <c r="J701" t="s">
        <v>715</v>
      </c>
      <c r="K701">
        <v>164</v>
      </c>
      <c r="L701">
        <v>1902</v>
      </c>
    </row>
    <row r="702" spans="3:12" hidden="1" x14ac:dyDescent="0.3">
      <c r="C702" t="s">
        <v>2538</v>
      </c>
      <c r="D702" t="s">
        <v>717</v>
      </c>
      <c r="E702">
        <v>6995000</v>
      </c>
      <c r="F702" s="10">
        <v>44314</v>
      </c>
      <c r="G702" t="s">
        <v>166</v>
      </c>
      <c r="H702">
        <v>60826</v>
      </c>
      <c r="I702">
        <v>4</v>
      </c>
      <c r="J702" t="s">
        <v>170</v>
      </c>
      <c r="K702">
        <v>115</v>
      </c>
      <c r="L702">
        <v>1955</v>
      </c>
    </row>
    <row r="703" spans="3:12" hidden="1" x14ac:dyDescent="0.3">
      <c r="C703" t="s">
        <v>2539</v>
      </c>
      <c r="D703" t="s">
        <v>169</v>
      </c>
      <c r="E703">
        <v>1900000</v>
      </c>
      <c r="F703" s="10">
        <v>44314</v>
      </c>
      <c r="G703" t="s">
        <v>166</v>
      </c>
      <c r="H703">
        <v>37254</v>
      </c>
      <c r="I703">
        <v>2</v>
      </c>
      <c r="J703" t="s">
        <v>715</v>
      </c>
      <c r="K703">
        <v>51</v>
      </c>
      <c r="L703">
        <v>1958</v>
      </c>
    </row>
    <row r="704" spans="3:12" hidden="1" x14ac:dyDescent="0.3">
      <c r="C704" t="s">
        <v>2540</v>
      </c>
      <c r="D704" t="s">
        <v>717</v>
      </c>
      <c r="E704">
        <v>1621084</v>
      </c>
      <c r="F704" s="10">
        <v>44314</v>
      </c>
      <c r="G704" t="s">
        <v>174</v>
      </c>
      <c r="H704">
        <v>26575</v>
      </c>
      <c r="I704">
        <v>2</v>
      </c>
      <c r="J704" t="s">
        <v>715</v>
      </c>
      <c r="K704">
        <v>61</v>
      </c>
      <c r="L704">
        <v>1948</v>
      </c>
    </row>
    <row r="705" spans="3:12" hidden="1" x14ac:dyDescent="0.3">
      <c r="C705" t="s">
        <v>2541</v>
      </c>
      <c r="D705" t="s">
        <v>165</v>
      </c>
      <c r="E705">
        <v>7000000</v>
      </c>
      <c r="F705" s="10">
        <v>44314</v>
      </c>
      <c r="G705" t="s">
        <v>166</v>
      </c>
      <c r="H705">
        <v>58823</v>
      </c>
      <c r="I705">
        <v>5</v>
      </c>
      <c r="J705" t="s">
        <v>715</v>
      </c>
      <c r="K705">
        <v>119</v>
      </c>
      <c r="L705">
        <v>1899</v>
      </c>
    </row>
    <row r="706" spans="3:12" hidden="1" x14ac:dyDescent="0.3">
      <c r="C706" t="s">
        <v>2542</v>
      </c>
      <c r="D706" t="s">
        <v>703</v>
      </c>
      <c r="E706">
        <v>8000000</v>
      </c>
      <c r="F706" s="10">
        <v>44314</v>
      </c>
      <c r="G706" t="s">
        <v>166</v>
      </c>
      <c r="H706">
        <v>106666</v>
      </c>
      <c r="I706">
        <v>1</v>
      </c>
      <c r="J706" t="s">
        <v>167</v>
      </c>
      <c r="K706">
        <v>75</v>
      </c>
      <c r="L706">
        <v>2005</v>
      </c>
    </row>
    <row r="707" spans="3:12" hidden="1" x14ac:dyDescent="0.3">
      <c r="C707" t="s">
        <v>2543</v>
      </c>
      <c r="D707" t="s">
        <v>169</v>
      </c>
      <c r="E707">
        <v>5800000</v>
      </c>
      <c r="F707" s="10">
        <v>44314</v>
      </c>
      <c r="G707" t="s">
        <v>166</v>
      </c>
      <c r="H707">
        <v>32222</v>
      </c>
      <c r="I707">
        <v>4</v>
      </c>
      <c r="J707" t="s">
        <v>715</v>
      </c>
      <c r="K707">
        <v>180</v>
      </c>
      <c r="L707">
        <v>1934</v>
      </c>
    </row>
    <row r="708" spans="3:12" hidden="1" x14ac:dyDescent="0.3">
      <c r="C708" t="s">
        <v>2544</v>
      </c>
      <c r="D708" t="s">
        <v>703</v>
      </c>
      <c r="E708">
        <v>4995000</v>
      </c>
      <c r="F708" s="10">
        <v>44314</v>
      </c>
      <c r="G708" t="s">
        <v>166</v>
      </c>
      <c r="H708">
        <v>46250</v>
      </c>
      <c r="I708">
        <v>4</v>
      </c>
      <c r="J708" t="s">
        <v>715</v>
      </c>
      <c r="K708">
        <v>108</v>
      </c>
      <c r="L708">
        <v>1935</v>
      </c>
    </row>
    <row r="709" spans="3:12" hidden="1" x14ac:dyDescent="0.3">
      <c r="C709" t="s">
        <v>2545</v>
      </c>
      <c r="D709" t="s">
        <v>165</v>
      </c>
      <c r="E709">
        <v>9495000</v>
      </c>
      <c r="F709" s="10">
        <v>44314</v>
      </c>
      <c r="G709" t="s">
        <v>166</v>
      </c>
      <c r="H709">
        <v>51603</v>
      </c>
      <c r="I709">
        <v>5</v>
      </c>
      <c r="J709" t="s">
        <v>167</v>
      </c>
      <c r="K709">
        <v>184</v>
      </c>
      <c r="L709">
        <v>1935</v>
      </c>
    </row>
    <row r="710" spans="3:12" hidden="1" x14ac:dyDescent="0.3">
      <c r="C710" t="s">
        <v>2546</v>
      </c>
      <c r="D710" t="s">
        <v>169</v>
      </c>
      <c r="E710">
        <v>5800000</v>
      </c>
      <c r="F710" s="10">
        <v>44314</v>
      </c>
      <c r="G710" t="s">
        <v>166</v>
      </c>
      <c r="H710">
        <v>32222</v>
      </c>
      <c r="I710">
        <v>7</v>
      </c>
      <c r="J710" t="s">
        <v>715</v>
      </c>
      <c r="K710">
        <v>180</v>
      </c>
      <c r="L710">
        <v>1934</v>
      </c>
    </row>
    <row r="711" spans="3:12" hidden="1" x14ac:dyDescent="0.3">
      <c r="C711" t="s">
        <v>2528</v>
      </c>
      <c r="D711" t="s">
        <v>165</v>
      </c>
      <c r="E711">
        <v>12500000</v>
      </c>
      <c r="F711" s="10">
        <v>44315</v>
      </c>
      <c r="G711" t="s">
        <v>166</v>
      </c>
      <c r="H711">
        <v>98425</v>
      </c>
      <c r="I711">
        <v>4</v>
      </c>
      <c r="J711" t="s">
        <v>715</v>
      </c>
      <c r="K711">
        <v>127</v>
      </c>
      <c r="L711">
        <v>1898</v>
      </c>
    </row>
    <row r="712" spans="3:12" hidden="1" x14ac:dyDescent="0.3">
      <c r="C712" t="s">
        <v>2529</v>
      </c>
      <c r="D712" t="s">
        <v>165</v>
      </c>
      <c r="E712">
        <v>12500000</v>
      </c>
      <c r="F712" s="10">
        <v>44315</v>
      </c>
      <c r="G712" t="s">
        <v>166</v>
      </c>
      <c r="H712">
        <v>121359</v>
      </c>
      <c r="I712">
        <v>4</v>
      </c>
      <c r="J712" t="s">
        <v>715</v>
      </c>
      <c r="K712">
        <v>103</v>
      </c>
      <c r="L712">
        <v>1898</v>
      </c>
    </row>
    <row r="713" spans="3:12" hidden="1" x14ac:dyDescent="0.3">
      <c r="C713" t="s">
        <v>2530</v>
      </c>
      <c r="D713" t="s">
        <v>165</v>
      </c>
      <c r="E713">
        <v>12500000</v>
      </c>
      <c r="F713" s="10">
        <v>44315</v>
      </c>
      <c r="G713" t="s">
        <v>166</v>
      </c>
      <c r="H713">
        <v>108695</v>
      </c>
      <c r="I713">
        <v>3</v>
      </c>
      <c r="J713" t="s">
        <v>715</v>
      </c>
      <c r="K713">
        <v>115</v>
      </c>
      <c r="L713">
        <v>1898</v>
      </c>
    </row>
    <row r="714" spans="3:12" hidden="1" x14ac:dyDescent="0.3">
      <c r="C714" t="s">
        <v>2531</v>
      </c>
      <c r="D714" t="s">
        <v>165</v>
      </c>
      <c r="E714">
        <v>11150000</v>
      </c>
      <c r="F714" s="10">
        <v>44315</v>
      </c>
      <c r="G714" t="s">
        <v>166</v>
      </c>
      <c r="H714">
        <v>70569</v>
      </c>
      <c r="I714">
        <v>5</v>
      </c>
      <c r="J714" t="s">
        <v>715</v>
      </c>
      <c r="K714">
        <v>158</v>
      </c>
      <c r="L714">
        <v>1902</v>
      </c>
    </row>
    <row r="715" spans="3:12" hidden="1" x14ac:dyDescent="0.3">
      <c r="C715" t="s">
        <v>2532</v>
      </c>
      <c r="D715" t="s">
        <v>703</v>
      </c>
      <c r="E715">
        <v>11200000</v>
      </c>
      <c r="F715" s="10">
        <v>44315</v>
      </c>
      <c r="G715" t="s">
        <v>166</v>
      </c>
      <c r="H715">
        <v>71337</v>
      </c>
      <c r="I715">
        <v>5</v>
      </c>
      <c r="J715" t="s">
        <v>167</v>
      </c>
      <c r="K715">
        <v>157</v>
      </c>
      <c r="L715">
        <v>1964</v>
      </c>
    </row>
    <row r="716" spans="3:12" hidden="1" x14ac:dyDescent="0.3">
      <c r="C716" t="s">
        <v>2533</v>
      </c>
      <c r="D716" t="s">
        <v>165</v>
      </c>
      <c r="E716">
        <v>5300000</v>
      </c>
      <c r="F716" s="10">
        <v>44315</v>
      </c>
      <c r="G716" t="s">
        <v>166</v>
      </c>
      <c r="H716">
        <v>71621</v>
      </c>
      <c r="I716">
        <v>3</v>
      </c>
      <c r="J716" t="s">
        <v>715</v>
      </c>
      <c r="K716">
        <v>74</v>
      </c>
      <c r="L716">
        <v>1902</v>
      </c>
    </row>
    <row r="717" spans="3:12" hidden="1" x14ac:dyDescent="0.3">
      <c r="C717" t="s">
        <v>2534</v>
      </c>
      <c r="D717" t="s">
        <v>165</v>
      </c>
      <c r="E717">
        <v>8400000</v>
      </c>
      <c r="F717" s="10">
        <v>44315</v>
      </c>
      <c r="G717" t="s">
        <v>166</v>
      </c>
      <c r="H717">
        <v>57931</v>
      </c>
      <c r="I717">
        <v>4</v>
      </c>
      <c r="J717" t="s">
        <v>170</v>
      </c>
      <c r="K717">
        <v>145</v>
      </c>
      <c r="L717">
        <v>2015</v>
      </c>
    </row>
    <row r="718" spans="3:12" hidden="1" x14ac:dyDescent="0.3">
      <c r="C718" t="s">
        <v>2535</v>
      </c>
      <c r="D718" t="s">
        <v>703</v>
      </c>
      <c r="E718">
        <v>2800000</v>
      </c>
      <c r="F718" s="10">
        <v>44315</v>
      </c>
      <c r="G718" t="s">
        <v>166</v>
      </c>
      <c r="H718">
        <v>44444</v>
      </c>
      <c r="I718">
        <v>2</v>
      </c>
      <c r="J718" t="s">
        <v>715</v>
      </c>
      <c r="K718">
        <v>63</v>
      </c>
      <c r="L718">
        <v>1934</v>
      </c>
    </row>
    <row r="719" spans="3:12" hidden="1" x14ac:dyDescent="0.3">
      <c r="C719" t="s">
        <v>2527</v>
      </c>
      <c r="D719" t="s">
        <v>703</v>
      </c>
      <c r="E719">
        <v>9300000</v>
      </c>
      <c r="F719" s="10">
        <v>44316</v>
      </c>
      <c r="G719" t="s">
        <v>166</v>
      </c>
      <c r="H719">
        <v>49206</v>
      </c>
      <c r="I719">
        <v>6</v>
      </c>
      <c r="J719" t="s">
        <v>167</v>
      </c>
      <c r="K719">
        <v>165</v>
      </c>
      <c r="L719">
        <v>1933</v>
      </c>
    </row>
    <row r="720" spans="3:12" hidden="1" x14ac:dyDescent="0.3">
      <c r="C720" t="s">
        <v>2523</v>
      </c>
      <c r="D720" t="s">
        <v>703</v>
      </c>
      <c r="E720">
        <v>4450000</v>
      </c>
      <c r="F720" s="10">
        <v>44317</v>
      </c>
      <c r="G720" t="s">
        <v>166</v>
      </c>
      <c r="H720">
        <v>42380</v>
      </c>
      <c r="I720">
        <v>3</v>
      </c>
      <c r="J720" t="s">
        <v>715</v>
      </c>
      <c r="K720">
        <v>105</v>
      </c>
      <c r="L720">
        <v>1886</v>
      </c>
    </row>
    <row r="721" spans="3:12" hidden="1" x14ac:dyDescent="0.3">
      <c r="C721" t="s">
        <v>2524</v>
      </c>
      <c r="D721" t="s">
        <v>169</v>
      </c>
      <c r="E721">
        <v>7000000</v>
      </c>
      <c r="F721" s="10">
        <v>44317</v>
      </c>
      <c r="G721" t="s">
        <v>166</v>
      </c>
      <c r="H721">
        <v>50724</v>
      </c>
      <c r="I721">
        <v>5</v>
      </c>
      <c r="J721" t="s">
        <v>167</v>
      </c>
      <c r="K721">
        <v>138</v>
      </c>
      <c r="L721">
        <v>1933</v>
      </c>
    </row>
    <row r="722" spans="3:12" hidden="1" x14ac:dyDescent="0.3">
      <c r="C722" t="s">
        <v>2525</v>
      </c>
      <c r="D722" t="s">
        <v>703</v>
      </c>
      <c r="E722">
        <v>5200000</v>
      </c>
      <c r="F722" s="10">
        <v>44317</v>
      </c>
      <c r="G722" t="s">
        <v>166</v>
      </c>
      <c r="H722">
        <v>47272</v>
      </c>
      <c r="I722">
        <v>3</v>
      </c>
      <c r="J722" t="s">
        <v>715</v>
      </c>
      <c r="K722">
        <v>110</v>
      </c>
      <c r="L722">
        <v>1955</v>
      </c>
    </row>
    <row r="723" spans="3:12" hidden="1" x14ac:dyDescent="0.3">
      <c r="C723" t="s">
        <v>2526</v>
      </c>
      <c r="D723" t="s">
        <v>165</v>
      </c>
      <c r="E723">
        <v>8000000</v>
      </c>
      <c r="F723" s="10">
        <v>44317</v>
      </c>
      <c r="G723" t="s">
        <v>166</v>
      </c>
      <c r="H723">
        <v>50000</v>
      </c>
      <c r="I723">
        <v>4</v>
      </c>
      <c r="J723" t="s">
        <v>167</v>
      </c>
      <c r="K723">
        <v>160</v>
      </c>
      <c r="L723">
        <v>1923</v>
      </c>
    </row>
    <row r="724" spans="3:12" hidden="1" x14ac:dyDescent="0.3">
      <c r="C724" t="s">
        <v>2522</v>
      </c>
      <c r="D724" t="s">
        <v>169</v>
      </c>
      <c r="E724">
        <v>3050000</v>
      </c>
      <c r="F724" s="10">
        <v>44318</v>
      </c>
      <c r="G724" t="s">
        <v>166</v>
      </c>
      <c r="H724">
        <v>32795</v>
      </c>
      <c r="I724">
        <v>3</v>
      </c>
      <c r="J724" t="s">
        <v>715</v>
      </c>
      <c r="K724">
        <v>93</v>
      </c>
      <c r="L724">
        <v>1946</v>
      </c>
    </row>
    <row r="725" spans="3:12" hidden="1" x14ac:dyDescent="0.3">
      <c r="C725" t="s">
        <v>2515</v>
      </c>
      <c r="D725" t="s">
        <v>165</v>
      </c>
      <c r="E725">
        <v>2940000</v>
      </c>
      <c r="F725" s="10">
        <v>44319</v>
      </c>
      <c r="G725" t="s">
        <v>166</v>
      </c>
      <c r="H725">
        <v>41408</v>
      </c>
      <c r="I725">
        <v>2</v>
      </c>
      <c r="J725" t="s">
        <v>715</v>
      </c>
      <c r="K725">
        <v>71</v>
      </c>
      <c r="L725">
        <v>1919</v>
      </c>
    </row>
    <row r="726" spans="3:12" hidden="1" x14ac:dyDescent="0.3">
      <c r="C726" t="s">
        <v>2516</v>
      </c>
      <c r="D726" t="s">
        <v>705</v>
      </c>
      <c r="E726">
        <v>8800000</v>
      </c>
      <c r="F726" s="10">
        <v>44319</v>
      </c>
      <c r="G726" t="s">
        <v>166</v>
      </c>
      <c r="H726">
        <v>74576</v>
      </c>
      <c r="I726">
        <v>4</v>
      </c>
      <c r="J726" t="s">
        <v>167</v>
      </c>
      <c r="K726">
        <v>118</v>
      </c>
      <c r="L726">
        <v>1956</v>
      </c>
    </row>
    <row r="727" spans="3:12" hidden="1" x14ac:dyDescent="0.3">
      <c r="C727" t="s">
        <v>2517</v>
      </c>
      <c r="D727" t="s">
        <v>703</v>
      </c>
      <c r="E727">
        <v>10315000</v>
      </c>
      <c r="F727" s="10">
        <v>44319</v>
      </c>
      <c r="G727" t="s">
        <v>166</v>
      </c>
      <c r="H727">
        <v>78740</v>
      </c>
      <c r="I727">
        <v>5</v>
      </c>
      <c r="J727" t="s">
        <v>170</v>
      </c>
      <c r="K727">
        <v>131</v>
      </c>
      <c r="L727">
        <v>1929</v>
      </c>
    </row>
    <row r="728" spans="3:12" hidden="1" x14ac:dyDescent="0.3">
      <c r="C728" t="s">
        <v>2518</v>
      </c>
      <c r="D728" t="s">
        <v>165</v>
      </c>
      <c r="E728">
        <v>1250000</v>
      </c>
      <c r="F728" s="10">
        <v>44319</v>
      </c>
      <c r="G728" t="s">
        <v>166</v>
      </c>
      <c r="H728">
        <v>5896</v>
      </c>
      <c r="I728">
        <v>8</v>
      </c>
      <c r="J728" t="s">
        <v>167</v>
      </c>
      <c r="K728">
        <v>212</v>
      </c>
      <c r="L728">
        <v>1938</v>
      </c>
    </row>
    <row r="729" spans="3:12" hidden="1" x14ac:dyDescent="0.3">
      <c r="C729" t="s">
        <v>2519</v>
      </c>
      <c r="D729" t="s">
        <v>703</v>
      </c>
      <c r="E729">
        <v>31500000</v>
      </c>
      <c r="F729" s="10">
        <v>44319</v>
      </c>
      <c r="G729" t="s">
        <v>166</v>
      </c>
      <c r="H729">
        <v>72082</v>
      </c>
      <c r="I729">
        <v>13</v>
      </c>
      <c r="J729" t="s">
        <v>167</v>
      </c>
      <c r="K729">
        <v>437</v>
      </c>
      <c r="L729">
        <v>1880</v>
      </c>
    </row>
    <row r="730" spans="3:12" hidden="1" x14ac:dyDescent="0.3">
      <c r="C730" t="s">
        <v>2520</v>
      </c>
      <c r="D730" t="s">
        <v>703</v>
      </c>
      <c r="E730">
        <v>12050000</v>
      </c>
      <c r="F730" s="10">
        <v>44319</v>
      </c>
      <c r="G730" t="s">
        <v>166</v>
      </c>
      <c r="H730">
        <v>62113</v>
      </c>
      <c r="I730">
        <v>6</v>
      </c>
      <c r="J730" t="s">
        <v>167</v>
      </c>
      <c r="K730">
        <v>194</v>
      </c>
      <c r="L730">
        <v>1966</v>
      </c>
    </row>
    <row r="731" spans="3:12" hidden="1" x14ac:dyDescent="0.3">
      <c r="C731" t="s">
        <v>2521</v>
      </c>
      <c r="D731" t="s">
        <v>165</v>
      </c>
      <c r="E731">
        <v>14350000</v>
      </c>
      <c r="F731" s="10">
        <v>44319</v>
      </c>
      <c r="G731" t="s">
        <v>166</v>
      </c>
      <c r="H731">
        <v>64932</v>
      </c>
      <c r="I731">
        <v>7</v>
      </c>
      <c r="J731" t="s">
        <v>170</v>
      </c>
      <c r="K731">
        <v>221</v>
      </c>
      <c r="L731">
        <v>1931</v>
      </c>
    </row>
    <row r="732" spans="3:12" hidden="1" x14ac:dyDescent="0.3">
      <c r="C732" t="s">
        <v>845</v>
      </c>
      <c r="D732" t="s">
        <v>717</v>
      </c>
      <c r="E732">
        <v>3250000</v>
      </c>
      <c r="F732" s="10">
        <v>44319</v>
      </c>
      <c r="G732" t="s">
        <v>166</v>
      </c>
      <c r="H732">
        <v>37790</v>
      </c>
      <c r="I732">
        <v>3</v>
      </c>
      <c r="J732" t="s">
        <v>715</v>
      </c>
      <c r="K732">
        <v>86</v>
      </c>
      <c r="L732">
        <v>1931</v>
      </c>
    </row>
    <row r="733" spans="3:12" hidden="1" x14ac:dyDescent="0.3">
      <c r="C733" t="s">
        <v>2507</v>
      </c>
      <c r="D733" t="s">
        <v>165</v>
      </c>
      <c r="E733">
        <v>11600000</v>
      </c>
      <c r="F733" s="10">
        <v>44320</v>
      </c>
      <c r="G733" t="s">
        <v>166</v>
      </c>
      <c r="H733">
        <v>79452</v>
      </c>
      <c r="I733">
        <v>4</v>
      </c>
      <c r="J733" t="s">
        <v>167</v>
      </c>
      <c r="K733">
        <v>146</v>
      </c>
      <c r="L733">
        <v>1962</v>
      </c>
    </row>
    <row r="734" spans="3:12" hidden="1" x14ac:dyDescent="0.3">
      <c r="C734" t="s">
        <v>2508</v>
      </c>
      <c r="D734" t="s">
        <v>717</v>
      </c>
      <c r="E734">
        <v>9500000</v>
      </c>
      <c r="F734" s="10">
        <v>44320</v>
      </c>
      <c r="G734" t="s">
        <v>166</v>
      </c>
      <c r="H734">
        <v>86363</v>
      </c>
      <c r="I734">
        <v>4</v>
      </c>
      <c r="J734" t="s">
        <v>167</v>
      </c>
      <c r="K734">
        <v>110</v>
      </c>
      <c r="L734">
        <v>1936</v>
      </c>
    </row>
    <row r="735" spans="3:12" hidden="1" x14ac:dyDescent="0.3">
      <c r="C735" t="s">
        <v>2509</v>
      </c>
      <c r="D735" t="s">
        <v>169</v>
      </c>
      <c r="E735">
        <v>2700000</v>
      </c>
      <c r="F735" s="10">
        <v>44320</v>
      </c>
      <c r="G735" t="s">
        <v>166</v>
      </c>
      <c r="H735">
        <v>19285</v>
      </c>
      <c r="I735">
        <v>6</v>
      </c>
      <c r="J735" t="s">
        <v>167</v>
      </c>
      <c r="K735">
        <v>140</v>
      </c>
      <c r="L735">
        <v>1958</v>
      </c>
    </row>
    <row r="736" spans="3:12" hidden="1" x14ac:dyDescent="0.3">
      <c r="C736" t="s">
        <v>2510</v>
      </c>
      <c r="D736" t="s">
        <v>169</v>
      </c>
      <c r="E736">
        <v>6650000</v>
      </c>
      <c r="F736" s="10">
        <v>44320</v>
      </c>
      <c r="G736" t="s">
        <v>166</v>
      </c>
      <c r="H736">
        <v>27142</v>
      </c>
      <c r="I736">
        <v>5</v>
      </c>
      <c r="J736" t="s">
        <v>167</v>
      </c>
      <c r="K736">
        <v>245</v>
      </c>
      <c r="L736">
        <v>0</v>
      </c>
    </row>
    <row r="737" spans="3:12" hidden="1" x14ac:dyDescent="0.3">
      <c r="C737" t="s">
        <v>2510</v>
      </c>
      <c r="D737" t="s">
        <v>169</v>
      </c>
      <c r="E737">
        <v>6650000</v>
      </c>
      <c r="F737" s="10">
        <v>44320</v>
      </c>
      <c r="G737" t="s">
        <v>166</v>
      </c>
      <c r="H737">
        <v>62149</v>
      </c>
      <c r="I737">
        <v>4</v>
      </c>
      <c r="J737" t="s">
        <v>167</v>
      </c>
      <c r="K737">
        <v>107</v>
      </c>
      <c r="L737">
        <v>1934</v>
      </c>
    </row>
    <row r="738" spans="3:12" hidden="1" x14ac:dyDescent="0.3">
      <c r="C738" t="s">
        <v>2511</v>
      </c>
      <c r="D738" t="s">
        <v>703</v>
      </c>
      <c r="E738">
        <v>11600000</v>
      </c>
      <c r="F738" s="10">
        <v>44320</v>
      </c>
      <c r="G738" t="s">
        <v>166</v>
      </c>
      <c r="H738">
        <v>76315</v>
      </c>
      <c r="I738">
        <v>7</v>
      </c>
      <c r="J738" t="s">
        <v>167</v>
      </c>
      <c r="K738">
        <v>152</v>
      </c>
      <c r="L738">
        <v>1958</v>
      </c>
    </row>
    <row r="739" spans="3:12" hidden="1" x14ac:dyDescent="0.3">
      <c r="C739" t="s">
        <v>2512</v>
      </c>
      <c r="D739" t="s">
        <v>165</v>
      </c>
      <c r="E739">
        <v>2850000</v>
      </c>
      <c r="F739" s="10">
        <v>44320</v>
      </c>
      <c r="G739" t="s">
        <v>174</v>
      </c>
      <c r="H739">
        <v>24782</v>
      </c>
      <c r="I739">
        <v>4</v>
      </c>
      <c r="J739" t="s">
        <v>715</v>
      </c>
      <c r="K739">
        <v>115</v>
      </c>
      <c r="L739">
        <v>1911</v>
      </c>
    </row>
    <row r="740" spans="3:12" hidden="1" x14ac:dyDescent="0.3">
      <c r="C740" t="s">
        <v>798</v>
      </c>
      <c r="D740" t="s">
        <v>703</v>
      </c>
      <c r="E740">
        <v>14650000</v>
      </c>
      <c r="F740" s="10">
        <v>44320</v>
      </c>
      <c r="G740" t="s">
        <v>166</v>
      </c>
      <c r="H740">
        <v>80054</v>
      </c>
      <c r="I740">
        <v>8</v>
      </c>
      <c r="J740" t="s">
        <v>167</v>
      </c>
      <c r="K740">
        <v>183</v>
      </c>
      <c r="L740">
        <v>1924</v>
      </c>
    </row>
    <row r="741" spans="3:12" hidden="1" x14ac:dyDescent="0.3">
      <c r="C741" t="s">
        <v>2513</v>
      </c>
      <c r="D741" t="s">
        <v>165</v>
      </c>
      <c r="E741">
        <v>17050000</v>
      </c>
      <c r="F741" s="10">
        <v>44320</v>
      </c>
      <c r="G741" t="s">
        <v>166</v>
      </c>
      <c r="H741">
        <v>80046</v>
      </c>
      <c r="I741">
        <v>8</v>
      </c>
      <c r="J741" t="s">
        <v>167</v>
      </c>
      <c r="K741">
        <v>213</v>
      </c>
      <c r="L741">
        <v>1913</v>
      </c>
    </row>
    <row r="742" spans="3:12" hidden="1" x14ac:dyDescent="0.3">
      <c r="C742" t="s">
        <v>2514</v>
      </c>
      <c r="D742" t="s">
        <v>703</v>
      </c>
      <c r="E742">
        <v>3000000</v>
      </c>
      <c r="F742" s="10">
        <v>44320</v>
      </c>
      <c r="G742" t="s">
        <v>166</v>
      </c>
      <c r="H742">
        <v>44776</v>
      </c>
      <c r="I742">
        <v>2</v>
      </c>
      <c r="J742" t="s">
        <v>715</v>
      </c>
      <c r="K742">
        <v>67</v>
      </c>
      <c r="L742">
        <v>1937</v>
      </c>
    </row>
    <row r="743" spans="3:12" hidden="1" x14ac:dyDescent="0.3">
      <c r="C743" t="s">
        <v>2503</v>
      </c>
      <c r="D743" t="s">
        <v>165</v>
      </c>
      <c r="E743">
        <v>16350000</v>
      </c>
      <c r="F743" s="10">
        <v>44321</v>
      </c>
      <c r="G743" t="s">
        <v>166</v>
      </c>
      <c r="H743">
        <v>105483</v>
      </c>
      <c r="I743">
        <v>7</v>
      </c>
      <c r="J743" t="s">
        <v>167</v>
      </c>
      <c r="K743">
        <v>155</v>
      </c>
      <c r="L743">
        <v>1891</v>
      </c>
    </row>
    <row r="744" spans="3:12" hidden="1" x14ac:dyDescent="0.3">
      <c r="C744" t="s">
        <v>2504</v>
      </c>
      <c r="D744" t="s">
        <v>705</v>
      </c>
      <c r="E744">
        <v>20500000</v>
      </c>
      <c r="F744" s="10">
        <v>44321</v>
      </c>
      <c r="G744" t="s">
        <v>166</v>
      </c>
      <c r="H744">
        <v>65286</v>
      </c>
      <c r="I744">
        <v>6</v>
      </c>
      <c r="J744" t="s">
        <v>167</v>
      </c>
      <c r="K744">
        <v>314</v>
      </c>
      <c r="L744">
        <v>1934</v>
      </c>
    </row>
    <row r="745" spans="3:12" hidden="1" x14ac:dyDescent="0.3">
      <c r="C745" t="s">
        <v>2504</v>
      </c>
      <c r="D745" t="s">
        <v>705</v>
      </c>
      <c r="E745">
        <v>20500000</v>
      </c>
      <c r="F745" s="10">
        <v>44321</v>
      </c>
      <c r="G745" t="s">
        <v>166</v>
      </c>
      <c r="H745">
        <v>366071</v>
      </c>
      <c r="I745">
        <v>2</v>
      </c>
      <c r="J745" t="s">
        <v>167</v>
      </c>
      <c r="K745">
        <v>56</v>
      </c>
      <c r="L745">
        <v>1938</v>
      </c>
    </row>
    <row r="746" spans="3:12" hidden="1" x14ac:dyDescent="0.3">
      <c r="C746" t="s">
        <v>2505</v>
      </c>
      <c r="D746" t="s">
        <v>703</v>
      </c>
      <c r="E746">
        <v>16800000</v>
      </c>
      <c r="F746" s="10">
        <v>44321</v>
      </c>
      <c r="G746" t="s">
        <v>166</v>
      </c>
      <c r="H746">
        <v>90810</v>
      </c>
      <c r="I746">
        <v>10</v>
      </c>
      <c r="J746" t="s">
        <v>167</v>
      </c>
      <c r="K746">
        <v>185</v>
      </c>
      <c r="L746">
        <v>1952</v>
      </c>
    </row>
    <row r="747" spans="3:12" hidden="1" x14ac:dyDescent="0.3">
      <c r="C747" t="s">
        <v>2506</v>
      </c>
      <c r="D747" t="s">
        <v>703</v>
      </c>
      <c r="E747">
        <v>4795000</v>
      </c>
      <c r="F747" s="10">
        <v>44321</v>
      </c>
      <c r="G747" t="s">
        <v>166</v>
      </c>
      <c r="H747">
        <v>55114</v>
      </c>
      <c r="I747">
        <v>2</v>
      </c>
      <c r="J747" t="s">
        <v>715</v>
      </c>
      <c r="K747">
        <v>87</v>
      </c>
      <c r="L747">
        <v>1964</v>
      </c>
    </row>
    <row r="748" spans="3:12" hidden="1" x14ac:dyDescent="0.3">
      <c r="C748" t="s">
        <v>2498</v>
      </c>
      <c r="D748" t="s">
        <v>703</v>
      </c>
      <c r="E748">
        <v>9950000</v>
      </c>
      <c r="F748" s="10">
        <v>44322</v>
      </c>
      <c r="G748" t="s">
        <v>166</v>
      </c>
      <c r="H748">
        <v>67687</v>
      </c>
      <c r="I748">
        <v>4</v>
      </c>
      <c r="J748" t="s">
        <v>715</v>
      </c>
      <c r="K748">
        <v>147</v>
      </c>
      <c r="L748">
        <v>1917</v>
      </c>
    </row>
    <row r="749" spans="3:12" hidden="1" x14ac:dyDescent="0.3">
      <c r="C749" t="s">
        <v>2499</v>
      </c>
      <c r="D749" t="s">
        <v>703</v>
      </c>
      <c r="E749">
        <v>11700000</v>
      </c>
      <c r="F749" s="10">
        <v>44322</v>
      </c>
      <c r="G749" t="s">
        <v>166</v>
      </c>
      <c r="H749">
        <v>59090</v>
      </c>
      <c r="I749">
        <v>5</v>
      </c>
      <c r="J749" t="s">
        <v>715</v>
      </c>
      <c r="K749">
        <v>198</v>
      </c>
      <c r="L749">
        <v>1974</v>
      </c>
    </row>
    <row r="750" spans="3:12" hidden="1" x14ac:dyDescent="0.3">
      <c r="C750" t="s">
        <v>2500</v>
      </c>
      <c r="D750" t="s">
        <v>703</v>
      </c>
      <c r="E750">
        <v>2595000</v>
      </c>
      <c r="F750" s="10">
        <v>44322</v>
      </c>
      <c r="G750" t="s">
        <v>166</v>
      </c>
      <c r="H750">
        <v>39318</v>
      </c>
      <c r="I750">
        <v>2</v>
      </c>
      <c r="J750" t="s">
        <v>715</v>
      </c>
      <c r="K750">
        <v>66</v>
      </c>
      <c r="L750">
        <v>1955</v>
      </c>
    </row>
    <row r="751" spans="3:12" hidden="1" x14ac:dyDescent="0.3">
      <c r="C751" t="s">
        <v>2501</v>
      </c>
      <c r="D751" t="s">
        <v>703</v>
      </c>
      <c r="E751">
        <v>2395000</v>
      </c>
      <c r="F751" s="10">
        <v>44322</v>
      </c>
      <c r="G751" t="s">
        <v>166</v>
      </c>
      <c r="H751">
        <v>54431</v>
      </c>
      <c r="I751">
        <v>2</v>
      </c>
      <c r="J751" t="s">
        <v>715</v>
      </c>
      <c r="K751">
        <v>44</v>
      </c>
      <c r="L751">
        <v>1972</v>
      </c>
    </row>
    <row r="752" spans="3:12" hidden="1" x14ac:dyDescent="0.3">
      <c r="C752" t="s">
        <v>2502</v>
      </c>
      <c r="D752" t="s">
        <v>703</v>
      </c>
      <c r="E752">
        <v>13000000</v>
      </c>
      <c r="F752" s="10">
        <v>44322</v>
      </c>
      <c r="G752" t="s">
        <v>166</v>
      </c>
      <c r="H752">
        <v>52000</v>
      </c>
      <c r="I752">
        <v>6</v>
      </c>
      <c r="J752" t="s">
        <v>167</v>
      </c>
      <c r="K752">
        <v>250</v>
      </c>
      <c r="L752">
        <v>2002</v>
      </c>
    </row>
    <row r="753" spans="3:12" hidden="1" x14ac:dyDescent="0.3">
      <c r="C753" t="s">
        <v>2497</v>
      </c>
      <c r="D753" t="s">
        <v>703</v>
      </c>
      <c r="E753">
        <v>4250000</v>
      </c>
      <c r="F753" s="10">
        <v>44323</v>
      </c>
      <c r="G753" t="s">
        <v>166</v>
      </c>
      <c r="H753">
        <v>44270</v>
      </c>
      <c r="I753">
        <v>4</v>
      </c>
      <c r="J753" t="s">
        <v>715</v>
      </c>
      <c r="K753">
        <v>96</v>
      </c>
      <c r="L753">
        <v>1939</v>
      </c>
    </row>
    <row r="754" spans="3:12" hidden="1" x14ac:dyDescent="0.3">
      <c r="C754" t="s">
        <v>2489</v>
      </c>
      <c r="D754" t="s">
        <v>703</v>
      </c>
      <c r="E754">
        <v>2800000</v>
      </c>
      <c r="F754" s="10">
        <v>44325</v>
      </c>
      <c r="G754" t="s">
        <v>166</v>
      </c>
      <c r="H754">
        <v>40579</v>
      </c>
      <c r="I754">
        <v>3</v>
      </c>
      <c r="J754" t="s">
        <v>715</v>
      </c>
      <c r="K754">
        <v>69</v>
      </c>
      <c r="L754">
        <v>1938</v>
      </c>
    </row>
    <row r="755" spans="3:12" hidden="1" x14ac:dyDescent="0.3">
      <c r="C755" t="s">
        <v>2490</v>
      </c>
      <c r="D755" t="s">
        <v>717</v>
      </c>
      <c r="E755">
        <v>2000000</v>
      </c>
      <c r="F755" s="10">
        <v>44325</v>
      </c>
      <c r="G755" t="s">
        <v>166</v>
      </c>
      <c r="H755">
        <v>34482</v>
      </c>
      <c r="I755">
        <v>2</v>
      </c>
      <c r="J755" t="s">
        <v>715</v>
      </c>
      <c r="K755">
        <v>58</v>
      </c>
      <c r="L755">
        <v>1938</v>
      </c>
    </row>
    <row r="756" spans="3:12" hidden="1" x14ac:dyDescent="0.3">
      <c r="C756" t="s">
        <v>2491</v>
      </c>
      <c r="D756" t="s">
        <v>165</v>
      </c>
      <c r="E756">
        <v>6280000</v>
      </c>
      <c r="F756" s="10">
        <v>44325</v>
      </c>
      <c r="G756" t="s">
        <v>166</v>
      </c>
      <c r="H756">
        <v>65416</v>
      </c>
      <c r="I756">
        <v>3</v>
      </c>
      <c r="J756" t="s">
        <v>715</v>
      </c>
      <c r="K756">
        <v>96</v>
      </c>
      <c r="L756">
        <v>1900</v>
      </c>
    </row>
    <row r="757" spans="3:12" hidden="1" x14ac:dyDescent="0.3">
      <c r="C757" t="s">
        <v>2492</v>
      </c>
      <c r="D757" t="s">
        <v>705</v>
      </c>
      <c r="E757">
        <v>20500000</v>
      </c>
      <c r="F757" s="10">
        <v>44325</v>
      </c>
      <c r="G757" t="s">
        <v>166</v>
      </c>
      <c r="H757">
        <v>100490</v>
      </c>
      <c r="I757">
        <v>8</v>
      </c>
      <c r="J757" t="s">
        <v>167</v>
      </c>
      <c r="K757">
        <v>204</v>
      </c>
      <c r="L757">
        <v>1858</v>
      </c>
    </row>
    <row r="758" spans="3:12" hidden="1" x14ac:dyDescent="0.3">
      <c r="C758" t="s">
        <v>761</v>
      </c>
      <c r="D758" t="s">
        <v>717</v>
      </c>
      <c r="E758">
        <v>1900000</v>
      </c>
      <c r="F758" s="10">
        <v>44325</v>
      </c>
      <c r="G758" t="s">
        <v>166</v>
      </c>
      <c r="H758">
        <v>32758</v>
      </c>
      <c r="I758">
        <v>2</v>
      </c>
      <c r="J758" t="s">
        <v>715</v>
      </c>
      <c r="K758">
        <v>58</v>
      </c>
      <c r="L758">
        <v>1948</v>
      </c>
    </row>
    <row r="759" spans="3:12" hidden="1" x14ac:dyDescent="0.3">
      <c r="C759" t="s">
        <v>2493</v>
      </c>
      <c r="D759" t="s">
        <v>165</v>
      </c>
      <c r="E759">
        <v>3300000</v>
      </c>
      <c r="F759" s="10">
        <v>44325</v>
      </c>
      <c r="G759" t="s">
        <v>166</v>
      </c>
      <c r="H759">
        <v>52380</v>
      </c>
      <c r="I759">
        <v>3</v>
      </c>
      <c r="J759" t="s">
        <v>715</v>
      </c>
      <c r="K759">
        <v>63</v>
      </c>
      <c r="L759">
        <v>1916</v>
      </c>
    </row>
    <row r="760" spans="3:12" hidden="1" x14ac:dyDescent="0.3">
      <c r="C760" t="s">
        <v>2494</v>
      </c>
      <c r="D760" t="s">
        <v>703</v>
      </c>
      <c r="E760">
        <v>16600000</v>
      </c>
      <c r="F760" s="10">
        <v>44325</v>
      </c>
      <c r="G760" t="s">
        <v>166</v>
      </c>
      <c r="H760">
        <v>79047</v>
      </c>
      <c r="I760">
        <v>6</v>
      </c>
      <c r="J760" t="s">
        <v>167</v>
      </c>
      <c r="K760">
        <v>210</v>
      </c>
      <c r="L760">
        <v>1912</v>
      </c>
    </row>
    <row r="761" spans="3:12" hidden="1" x14ac:dyDescent="0.3">
      <c r="C761" t="s">
        <v>2495</v>
      </c>
      <c r="D761" t="s">
        <v>703</v>
      </c>
      <c r="E761">
        <v>3198000</v>
      </c>
      <c r="F761" s="10">
        <v>44325</v>
      </c>
      <c r="G761" t="s">
        <v>166</v>
      </c>
      <c r="H761">
        <v>49200</v>
      </c>
      <c r="I761">
        <v>2</v>
      </c>
      <c r="J761" t="s">
        <v>715</v>
      </c>
      <c r="K761">
        <v>65</v>
      </c>
      <c r="L761">
        <v>1933</v>
      </c>
    </row>
    <row r="762" spans="3:12" hidden="1" x14ac:dyDescent="0.3">
      <c r="C762" t="s">
        <v>2496</v>
      </c>
      <c r="D762" t="s">
        <v>165</v>
      </c>
      <c r="E762">
        <v>5405000</v>
      </c>
      <c r="F762" s="10">
        <v>44325</v>
      </c>
      <c r="G762" t="s">
        <v>166</v>
      </c>
      <c r="H762">
        <v>57500</v>
      </c>
      <c r="I762">
        <v>4</v>
      </c>
      <c r="J762" t="s">
        <v>715</v>
      </c>
      <c r="K762">
        <v>94</v>
      </c>
      <c r="L762">
        <v>1929</v>
      </c>
    </row>
    <row r="763" spans="3:12" hidden="1" x14ac:dyDescent="0.3">
      <c r="C763" t="s">
        <v>2481</v>
      </c>
      <c r="D763" t="s">
        <v>165</v>
      </c>
      <c r="E763">
        <v>1207500</v>
      </c>
      <c r="F763" s="10">
        <v>44326</v>
      </c>
      <c r="G763" t="s">
        <v>174</v>
      </c>
      <c r="H763">
        <v>24642</v>
      </c>
      <c r="I763">
        <v>2</v>
      </c>
      <c r="J763" t="s">
        <v>715</v>
      </c>
      <c r="K763">
        <v>49</v>
      </c>
      <c r="L763">
        <v>1919</v>
      </c>
    </row>
    <row r="764" spans="3:12" hidden="1" x14ac:dyDescent="0.3">
      <c r="C764" t="s">
        <v>2482</v>
      </c>
      <c r="D764" t="s">
        <v>165</v>
      </c>
      <c r="E764">
        <v>6500000</v>
      </c>
      <c r="F764" s="10">
        <v>44326</v>
      </c>
      <c r="G764" t="s">
        <v>166</v>
      </c>
      <c r="H764">
        <v>61320</v>
      </c>
      <c r="I764">
        <v>4</v>
      </c>
      <c r="J764" t="s">
        <v>715</v>
      </c>
      <c r="K764">
        <v>106</v>
      </c>
      <c r="L764">
        <v>1952</v>
      </c>
    </row>
    <row r="765" spans="3:12" hidden="1" x14ac:dyDescent="0.3">
      <c r="C765" t="s">
        <v>2483</v>
      </c>
      <c r="D765" t="s">
        <v>703</v>
      </c>
      <c r="E765">
        <v>6400000</v>
      </c>
      <c r="F765" s="10">
        <v>44326</v>
      </c>
      <c r="G765" t="s">
        <v>166</v>
      </c>
      <c r="H765">
        <v>64000</v>
      </c>
      <c r="I765">
        <v>3</v>
      </c>
      <c r="J765" t="s">
        <v>715</v>
      </c>
      <c r="K765">
        <v>100</v>
      </c>
      <c r="L765">
        <v>1901</v>
      </c>
    </row>
    <row r="766" spans="3:12" hidden="1" x14ac:dyDescent="0.3">
      <c r="C766" t="s">
        <v>2484</v>
      </c>
      <c r="D766" t="s">
        <v>169</v>
      </c>
      <c r="E766">
        <v>7995000</v>
      </c>
      <c r="F766" s="10">
        <v>44326</v>
      </c>
      <c r="G766" t="s">
        <v>166</v>
      </c>
      <c r="H766">
        <v>59222</v>
      </c>
      <c r="I766">
        <v>5</v>
      </c>
      <c r="J766" t="s">
        <v>170</v>
      </c>
      <c r="K766">
        <v>135</v>
      </c>
      <c r="L766">
        <v>1943</v>
      </c>
    </row>
    <row r="767" spans="3:12" hidden="1" x14ac:dyDescent="0.3">
      <c r="C767" t="s">
        <v>2485</v>
      </c>
      <c r="D767" t="s">
        <v>705</v>
      </c>
      <c r="E767">
        <v>18275000</v>
      </c>
      <c r="F767" s="10">
        <v>44326</v>
      </c>
      <c r="G767" t="s">
        <v>166</v>
      </c>
      <c r="H767">
        <v>105635</v>
      </c>
      <c r="I767">
        <v>7</v>
      </c>
      <c r="J767" t="s">
        <v>167</v>
      </c>
      <c r="K767">
        <v>173</v>
      </c>
      <c r="L767">
        <v>1924</v>
      </c>
    </row>
    <row r="768" spans="3:12" hidden="1" x14ac:dyDescent="0.3">
      <c r="C768" t="s">
        <v>2486</v>
      </c>
      <c r="D768" t="s">
        <v>703</v>
      </c>
      <c r="E768">
        <v>11600000</v>
      </c>
      <c r="F768" s="10">
        <v>44326</v>
      </c>
      <c r="G768" t="s">
        <v>166</v>
      </c>
      <c r="H768">
        <v>60103</v>
      </c>
      <c r="I768">
        <v>5</v>
      </c>
      <c r="J768" t="s">
        <v>170</v>
      </c>
      <c r="K768">
        <v>193</v>
      </c>
      <c r="L768">
        <v>1936</v>
      </c>
    </row>
    <row r="769" spans="3:12" hidden="1" x14ac:dyDescent="0.3">
      <c r="C769" t="s">
        <v>2487</v>
      </c>
      <c r="D769" t="s">
        <v>703</v>
      </c>
      <c r="E769">
        <v>4450000</v>
      </c>
      <c r="F769" s="10">
        <v>44326</v>
      </c>
      <c r="G769" t="s">
        <v>166</v>
      </c>
      <c r="H769">
        <v>51149</v>
      </c>
      <c r="I769">
        <v>3</v>
      </c>
      <c r="J769" t="s">
        <v>715</v>
      </c>
      <c r="K769">
        <v>87</v>
      </c>
      <c r="L769">
        <v>1988</v>
      </c>
    </row>
    <row r="770" spans="3:12" hidden="1" x14ac:dyDescent="0.3">
      <c r="C770" t="s">
        <v>2488</v>
      </c>
      <c r="D770" t="s">
        <v>165</v>
      </c>
      <c r="E770">
        <v>15800000</v>
      </c>
      <c r="F770" s="10">
        <v>44326</v>
      </c>
      <c r="G770" t="s">
        <v>166</v>
      </c>
      <c r="H770">
        <v>33263</v>
      </c>
      <c r="I770">
        <v>12</v>
      </c>
      <c r="J770" t="s">
        <v>167</v>
      </c>
      <c r="K770">
        <v>475</v>
      </c>
      <c r="L770">
        <v>1935</v>
      </c>
    </row>
    <row r="771" spans="3:12" hidden="1" x14ac:dyDescent="0.3">
      <c r="C771" t="s">
        <v>2469</v>
      </c>
      <c r="D771" t="s">
        <v>717</v>
      </c>
      <c r="E771">
        <v>1355000</v>
      </c>
      <c r="F771" s="10">
        <v>44327</v>
      </c>
      <c r="G771" t="s">
        <v>174</v>
      </c>
      <c r="H771">
        <v>16130</v>
      </c>
      <c r="I771">
        <v>4</v>
      </c>
      <c r="J771" t="s">
        <v>715</v>
      </c>
      <c r="K771">
        <v>84</v>
      </c>
      <c r="L771">
        <v>1962</v>
      </c>
    </row>
    <row r="772" spans="3:12" hidden="1" x14ac:dyDescent="0.3">
      <c r="C772" t="s">
        <v>2470</v>
      </c>
      <c r="D772" t="s">
        <v>703</v>
      </c>
      <c r="E772">
        <v>3685000</v>
      </c>
      <c r="F772" s="10">
        <v>44327</v>
      </c>
      <c r="G772" t="s">
        <v>166</v>
      </c>
      <c r="H772">
        <v>44397</v>
      </c>
      <c r="I772">
        <v>4</v>
      </c>
      <c r="J772" t="s">
        <v>715</v>
      </c>
      <c r="K772">
        <v>83</v>
      </c>
      <c r="L772">
        <v>1949</v>
      </c>
    </row>
    <row r="773" spans="3:12" hidden="1" x14ac:dyDescent="0.3">
      <c r="C773" t="s">
        <v>2471</v>
      </c>
      <c r="D773" t="s">
        <v>705</v>
      </c>
      <c r="E773">
        <v>20550000</v>
      </c>
      <c r="F773" s="10">
        <v>44327</v>
      </c>
      <c r="G773" t="s">
        <v>166</v>
      </c>
      <c r="H773">
        <v>86344</v>
      </c>
      <c r="I773">
        <v>8</v>
      </c>
      <c r="J773" t="s">
        <v>167</v>
      </c>
      <c r="K773">
        <v>238</v>
      </c>
      <c r="L773">
        <v>1936</v>
      </c>
    </row>
    <row r="774" spans="3:12" hidden="1" x14ac:dyDescent="0.3">
      <c r="C774" t="s">
        <v>2472</v>
      </c>
      <c r="D774" t="s">
        <v>165</v>
      </c>
      <c r="E774">
        <v>19375000</v>
      </c>
      <c r="F774" s="10">
        <v>44327</v>
      </c>
      <c r="G774" t="s">
        <v>166</v>
      </c>
      <c r="H774">
        <v>125000</v>
      </c>
      <c r="I774">
        <v>6</v>
      </c>
      <c r="J774" t="s">
        <v>167</v>
      </c>
      <c r="K774">
        <v>155</v>
      </c>
      <c r="L774">
        <v>1959</v>
      </c>
    </row>
    <row r="775" spans="3:12" hidden="1" x14ac:dyDescent="0.3">
      <c r="C775" t="s">
        <v>2473</v>
      </c>
      <c r="D775" t="s">
        <v>165</v>
      </c>
      <c r="E775">
        <v>5040000</v>
      </c>
      <c r="F775" s="10">
        <v>44327</v>
      </c>
      <c r="G775" t="s">
        <v>166</v>
      </c>
      <c r="H775">
        <v>51428</v>
      </c>
      <c r="I775">
        <v>3</v>
      </c>
      <c r="J775" t="s">
        <v>715</v>
      </c>
      <c r="K775">
        <v>98</v>
      </c>
      <c r="L775">
        <v>1968</v>
      </c>
    </row>
    <row r="776" spans="3:12" hidden="1" x14ac:dyDescent="0.3">
      <c r="C776" t="s">
        <v>2474</v>
      </c>
      <c r="D776" t="s">
        <v>169</v>
      </c>
      <c r="E776">
        <v>1995000</v>
      </c>
      <c r="F776" s="10">
        <v>44327</v>
      </c>
      <c r="G776" t="s">
        <v>166</v>
      </c>
      <c r="H776">
        <v>39117</v>
      </c>
      <c r="I776">
        <v>2</v>
      </c>
      <c r="J776" t="s">
        <v>715</v>
      </c>
      <c r="K776">
        <v>51</v>
      </c>
      <c r="L776">
        <v>1958</v>
      </c>
    </row>
    <row r="777" spans="3:12" hidden="1" x14ac:dyDescent="0.3">
      <c r="C777" t="s">
        <v>2475</v>
      </c>
      <c r="D777" t="s">
        <v>169</v>
      </c>
      <c r="E777">
        <v>10945000</v>
      </c>
      <c r="F777" s="10">
        <v>44327</v>
      </c>
      <c r="G777" t="s">
        <v>166</v>
      </c>
      <c r="H777">
        <v>69272</v>
      </c>
      <c r="I777">
        <v>6</v>
      </c>
      <c r="J777" t="s">
        <v>167</v>
      </c>
      <c r="K777">
        <v>158</v>
      </c>
      <c r="L777">
        <v>1930</v>
      </c>
    </row>
    <row r="778" spans="3:12" hidden="1" x14ac:dyDescent="0.3">
      <c r="C778" t="s">
        <v>2476</v>
      </c>
      <c r="D778" t="s">
        <v>169</v>
      </c>
      <c r="E778">
        <v>1600000</v>
      </c>
      <c r="F778" s="10">
        <v>44327</v>
      </c>
      <c r="G778" t="s">
        <v>166</v>
      </c>
      <c r="H778">
        <v>32000</v>
      </c>
      <c r="I778">
        <v>2</v>
      </c>
      <c r="J778" t="s">
        <v>715</v>
      </c>
      <c r="K778">
        <v>50</v>
      </c>
      <c r="L778">
        <v>1942</v>
      </c>
    </row>
    <row r="779" spans="3:12" hidden="1" x14ac:dyDescent="0.3">
      <c r="C779" t="s">
        <v>2477</v>
      </c>
      <c r="D779" t="s">
        <v>705</v>
      </c>
      <c r="E779">
        <v>6400000</v>
      </c>
      <c r="F779" s="10">
        <v>44327</v>
      </c>
      <c r="G779" t="s">
        <v>166</v>
      </c>
      <c r="H779">
        <v>66666</v>
      </c>
      <c r="I779">
        <v>3</v>
      </c>
      <c r="J779" t="s">
        <v>715</v>
      </c>
      <c r="K779">
        <v>96</v>
      </c>
      <c r="L779">
        <v>1903</v>
      </c>
    </row>
    <row r="780" spans="3:12" hidden="1" x14ac:dyDescent="0.3">
      <c r="C780" t="s">
        <v>2478</v>
      </c>
      <c r="D780" t="s">
        <v>703</v>
      </c>
      <c r="E780">
        <v>1100000</v>
      </c>
      <c r="F780" s="10">
        <v>44327</v>
      </c>
      <c r="G780" t="s">
        <v>166</v>
      </c>
      <c r="H780">
        <v>18644</v>
      </c>
      <c r="I780">
        <v>2</v>
      </c>
      <c r="J780" t="s">
        <v>715</v>
      </c>
      <c r="K780">
        <v>59</v>
      </c>
      <c r="L780">
        <v>1934</v>
      </c>
    </row>
    <row r="781" spans="3:12" hidden="1" x14ac:dyDescent="0.3">
      <c r="C781" t="s">
        <v>2479</v>
      </c>
      <c r="D781" t="s">
        <v>169</v>
      </c>
      <c r="E781">
        <v>9000000</v>
      </c>
      <c r="F781" s="10">
        <v>44327</v>
      </c>
      <c r="G781" t="s">
        <v>166</v>
      </c>
      <c r="H781">
        <v>63380</v>
      </c>
      <c r="I781">
        <v>5</v>
      </c>
      <c r="J781" t="s">
        <v>167</v>
      </c>
      <c r="K781">
        <v>142</v>
      </c>
      <c r="L781">
        <v>1896</v>
      </c>
    </row>
    <row r="782" spans="3:12" hidden="1" x14ac:dyDescent="0.3">
      <c r="C782" t="s">
        <v>2480</v>
      </c>
      <c r="D782" t="s">
        <v>165</v>
      </c>
      <c r="E782">
        <v>9200000</v>
      </c>
      <c r="F782" s="10">
        <v>44327</v>
      </c>
      <c r="G782" t="s">
        <v>166</v>
      </c>
      <c r="H782">
        <v>68148</v>
      </c>
      <c r="I782">
        <v>4</v>
      </c>
      <c r="J782" t="s">
        <v>715</v>
      </c>
      <c r="K782">
        <v>135</v>
      </c>
      <c r="L782">
        <v>1929</v>
      </c>
    </row>
    <row r="783" spans="3:12" hidden="1" x14ac:dyDescent="0.3">
      <c r="C783" t="s">
        <v>2467</v>
      </c>
      <c r="D783" t="s">
        <v>703</v>
      </c>
      <c r="E783">
        <v>3350000</v>
      </c>
      <c r="F783" s="10">
        <v>44328</v>
      </c>
      <c r="G783" t="s">
        <v>166</v>
      </c>
      <c r="H783">
        <v>50000</v>
      </c>
      <c r="I783">
        <v>2</v>
      </c>
      <c r="J783" t="s">
        <v>715</v>
      </c>
      <c r="K783">
        <v>67</v>
      </c>
      <c r="L783">
        <v>1945</v>
      </c>
    </row>
    <row r="784" spans="3:12" hidden="1" x14ac:dyDescent="0.3">
      <c r="C784" t="s">
        <v>2468</v>
      </c>
      <c r="D784" t="s">
        <v>703</v>
      </c>
      <c r="E784">
        <v>11495000</v>
      </c>
      <c r="F784" s="10">
        <v>44328</v>
      </c>
      <c r="G784" t="s">
        <v>166</v>
      </c>
      <c r="H784">
        <v>72295</v>
      </c>
      <c r="I784">
        <v>4</v>
      </c>
      <c r="J784" t="s">
        <v>167</v>
      </c>
      <c r="K784">
        <v>159</v>
      </c>
      <c r="L784">
        <v>1970</v>
      </c>
    </row>
    <row r="785" spans="3:12" hidden="1" x14ac:dyDescent="0.3">
      <c r="C785" t="s">
        <v>1071</v>
      </c>
      <c r="D785" t="s">
        <v>165</v>
      </c>
      <c r="E785">
        <v>9000000</v>
      </c>
      <c r="F785" s="10">
        <v>44329</v>
      </c>
      <c r="G785" t="s">
        <v>166</v>
      </c>
      <c r="H785">
        <v>46153</v>
      </c>
      <c r="I785">
        <v>8</v>
      </c>
      <c r="J785" t="s">
        <v>167</v>
      </c>
      <c r="K785">
        <v>195</v>
      </c>
      <c r="L785">
        <v>1935</v>
      </c>
    </row>
    <row r="786" spans="3:12" hidden="1" x14ac:dyDescent="0.3">
      <c r="C786" t="s">
        <v>2463</v>
      </c>
      <c r="D786" t="s">
        <v>169</v>
      </c>
      <c r="E786">
        <v>7100000</v>
      </c>
      <c r="F786" s="10">
        <v>44329</v>
      </c>
      <c r="G786" t="s">
        <v>166</v>
      </c>
      <c r="H786">
        <v>67619</v>
      </c>
      <c r="I786">
        <v>5</v>
      </c>
      <c r="J786" t="s">
        <v>167</v>
      </c>
      <c r="K786">
        <v>105</v>
      </c>
      <c r="L786">
        <v>1934</v>
      </c>
    </row>
    <row r="787" spans="3:12" hidden="1" x14ac:dyDescent="0.3">
      <c r="C787" t="s">
        <v>2464</v>
      </c>
      <c r="D787" t="s">
        <v>165</v>
      </c>
      <c r="E787">
        <v>4330000</v>
      </c>
      <c r="F787" s="10">
        <v>44329</v>
      </c>
      <c r="G787" t="s">
        <v>166</v>
      </c>
      <c r="H787">
        <v>54125</v>
      </c>
      <c r="I787">
        <v>2</v>
      </c>
      <c r="J787" t="s">
        <v>715</v>
      </c>
      <c r="K787">
        <v>80</v>
      </c>
      <c r="L787">
        <v>1952</v>
      </c>
    </row>
    <row r="788" spans="3:12" hidden="1" x14ac:dyDescent="0.3">
      <c r="C788" t="s">
        <v>2465</v>
      </c>
      <c r="D788" t="s">
        <v>703</v>
      </c>
      <c r="E788">
        <v>1995000</v>
      </c>
      <c r="F788" s="10">
        <v>44329</v>
      </c>
      <c r="G788" t="s">
        <v>166</v>
      </c>
      <c r="H788">
        <v>41562</v>
      </c>
      <c r="I788">
        <v>2</v>
      </c>
      <c r="J788" t="s">
        <v>715</v>
      </c>
      <c r="K788">
        <v>48</v>
      </c>
      <c r="L788">
        <v>1934</v>
      </c>
    </row>
    <row r="789" spans="3:12" hidden="1" x14ac:dyDescent="0.3">
      <c r="C789" t="s">
        <v>2466</v>
      </c>
      <c r="D789" t="s">
        <v>169</v>
      </c>
      <c r="E789">
        <v>3995000</v>
      </c>
      <c r="F789" s="10">
        <v>44329</v>
      </c>
      <c r="G789" t="s">
        <v>166</v>
      </c>
      <c r="H789">
        <v>57071</v>
      </c>
      <c r="I789">
        <v>3</v>
      </c>
      <c r="J789" t="s">
        <v>715</v>
      </c>
      <c r="K789">
        <v>70</v>
      </c>
      <c r="L789">
        <v>1902</v>
      </c>
    </row>
    <row r="790" spans="3:12" hidden="1" x14ac:dyDescent="0.3">
      <c r="C790" t="s">
        <v>2461</v>
      </c>
      <c r="D790" t="s">
        <v>703</v>
      </c>
      <c r="E790">
        <v>3450000</v>
      </c>
      <c r="F790" s="10">
        <v>44331</v>
      </c>
      <c r="G790" t="s">
        <v>166</v>
      </c>
      <c r="H790">
        <v>39204</v>
      </c>
      <c r="I790">
        <v>3</v>
      </c>
      <c r="J790" t="s">
        <v>715</v>
      </c>
      <c r="K790">
        <v>88</v>
      </c>
      <c r="L790">
        <v>1943</v>
      </c>
    </row>
    <row r="791" spans="3:12" hidden="1" x14ac:dyDescent="0.3">
      <c r="C791" t="s">
        <v>2462</v>
      </c>
      <c r="D791" t="s">
        <v>169</v>
      </c>
      <c r="E791">
        <v>9750000</v>
      </c>
      <c r="F791" s="10">
        <v>44331</v>
      </c>
      <c r="G791" t="s">
        <v>166</v>
      </c>
      <c r="H791">
        <v>69642</v>
      </c>
      <c r="I791">
        <v>4</v>
      </c>
      <c r="J791" t="s">
        <v>715</v>
      </c>
      <c r="K791">
        <v>140</v>
      </c>
      <c r="L791">
        <v>1920</v>
      </c>
    </row>
    <row r="792" spans="3:12" hidden="1" x14ac:dyDescent="0.3">
      <c r="C792" t="s">
        <v>2451</v>
      </c>
      <c r="D792" t="s">
        <v>703</v>
      </c>
      <c r="E792">
        <v>7000000</v>
      </c>
      <c r="F792" s="10">
        <v>44332</v>
      </c>
      <c r="G792" t="s">
        <v>174</v>
      </c>
      <c r="H792">
        <v>27667</v>
      </c>
      <c r="I792">
        <v>8</v>
      </c>
      <c r="J792" t="s">
        <v>167</v>
      </c>
      <c r="K792">
        <v>253</v>
      </c>
      <c r="L792">
        <v>1934</v>
      </c>
    </row>
    <row r="793" spans="3:12" hidden="1" x14ac:dyDescent="0.3">
      <c r="C793" t="s">
        <v>2452</v>
      </c>
      <c r="D793" t="s">
        <v>703</v>
      </c>
      <c r="E793">
        <v>4700000</v>
      </c>
      <c r="F793" s="10">
        <v>44332</v>
      </c>
      <c r="G793" t="s">
        <v>166</v>
      </c>
      <c r="H793">
        <v>57317</v>
      </c>
      <c r="I793">
        <v>3</v>
      </c>
      <c r="J793" t="s">
        <v>715</v>
      </c>
      <c r="K793">
        <v>82</v>
      </c>
      <c r="L793">
        <v>1939</v>
      </c>
    </row>
    <row r="794" spans="3:12" hidden="1" x14ac:dyDescent="0.3">
      <c r="C794" t="s">
        <v>2453</v>
      </c>
      <c r="D794" t="s">
        <v>703</v>
      </c>
      <c r="E794">
        <v>17500000</v>
      </c>
      <c r="F794" s="10">
        <v>44332</v>
      </c>
      <c r="G794" t="s">
        <v>166</v>
      </c>
      <c r="H794">
        <v>73839</v>
      </c>
      <c r="I794">
        <v>7</v>
      </c>
      <c r="J794" t="s">
        <v>167</v>
      </c>
      <c r="K794">
        <v>237</v>
      </c>
      <c r="L794">
        <v>1924</v>
      </c>
    </row>
    <row r="795" spans="3:12" hidden="1" x14ac:dyDescent="0.3">
      <c r="C795" t="s">
        <v>2454</v>
      </c>
      <c r="D795" t="s">
        <v>703</v>
      </c>
      <c r="E795">
        <v>1660000</v>
      </c>
      <c r="F795" s="10">
        <v>44332</v>
      </c>
      <c r="G795" t="s">
        <v>166</v>
      </c>
      <c r="H795">
        <v>44864</v>
      </c>
      <c r="I795">
        <v>1</v>
      </c>
      <c r="J795" t="s">
        <v>715</v>
      </c>
      <c r="K795">
        <v>37</v>
      </c>
      <c r="L795">
        <v>1962</v>
      </c>
    </row>
    <row r="796" spans="3:12" hidden="1" x14ac:dyDescent="0.3">
      <c r="C796" t="s">
        <v>2455</v>
      </c>
      <c r="D796" t="s">
        <v>703</v>
      </c>
      <c r="E796">
        <v>4700000</v>
      </c>
      <c r="F796" s="10">
        <v>44332</v>
      </c>
      <c r="G796" t="s">
        <v>166</v>
      </c>
      <c r="H796">
        <v>204347</v>
      </c>
      <c r="I796">
        <v>1</v>
      </c>
      <c r="J796" t="s">
        <v>715</v>
      </c>
      <c r="K796">
        <v>23</v>
      </c>
      <c r="L796">
        <v>1939</v>
      </c>
    </row>
    <row r="797" spans="3:12" hidden="1" x14ac:dyDescent="0.3">
      <c r="C797" t="s">
        <v>2456</v>
      </c>
      <c r="D797" t="s">
        <v>165</v>
      </c>
      <c r="E797">
        <v>3995000</v>
      </c>
      <c r="F797" s="10">
        <v>44332</v>
      </c>
      <c r="G797" t="s">
        <v>166</v>
      </c>
      <c r="H797">
        <v>48719</v>
      </c>
      <c r="I797">
        <v>3</v>
      </c>
      <c r="J797" t="s">
        <v>715</v>
      </c>
      <c r="K797">
        <v>82</v>
      </c>
      <c r="L797">
        <v>1936</v>
      </c>
    </row>
    <row r="798" spans="3:12" hidden="1" x14ac:dyDescent="0.3">
      <c r="C798" t="s">
        <v>2457</v>
      </c>
      <c r="D798" t="s">
        <v>165</v>
      </c>
      <c r="E798">
        <v>11200000</v>
      </c>
      <c r="F798" s="10">
        <v>44332</v>
      </c>
      <c r="G798" t="s">
        <v>166</v>
      </c>
      <c r="H798">
        <v>59574</v>
      </c>
      <c r="I798">
        <v>6</v>
      </c>
      <c r="J798" t="s">
        <v>715</v>
      </c>
      <c r="K798">
        <v>188</v>
      </c>
      <c r="L798">
        <v>1902</v>
      </c>
    </row>
    <row r="799" spans="3:12" hidden="1" x14ac:dyDescent="0.3">
      <c r="C799" t="s">
        <v>2458</v>
      </c>
      <c r="D799" t="s">
        <v>169</v>
      </c>
      <c r="E799">
        <v>2307500</v>
      </c>
      <c r="F799" s="10">
        <v>44332</v>
      </c>
      <c r="G799" t="s">
        <v>166</v>
      </c>
      <c r="H799">
        <v>34440</v>
      </c>
      <c r="I799">
        <v>2</v>
      </c>
      <c r="J799" t="s">
        <v>715</v>
      </c>
      <c r="K799">
        <v>67</v>
      </c>
      <c r="L799">
        <v>1946</v>
      </c>
    </row>
    <row r="800" spans="3:12" hidden="1" x14ac:dyDescent="0.3">
      <c r="C800" t="s">
        <v>2459</v>
      </c>
      <c r="D800" t="s">
        <v>703</v>
      </c>
      <c r="E800">
        <v>2200000</v>
      </c>
      <c r="F800" s="10">
        <v>44332</v>
      </c>
      <c r="G800" t="s">
        <v>166</v>
      </c>
      <c r="H800">
        <v>46808</v>
      </c>
      <c r="I800">
        <v>2</v>
      </c>
      <c r="J800" t="s">
        <v>715</v>
      </c>
      <c r="K800">
        <v>47</v>
      </c>
      <c r="L800">
        <v>1972</v>
      </c>
    </row>
    <row r="801" spans="3:12" hidden="1" x14ac:dyDescent="0.3">
      <c r="C801" t="s">
        <v>2460</v>
      </c>
      <c r="D801" t="s">
        <v>717</v>
      </c>
      <c r="E801">
        <v>1104000</v>
      </c>
      <c r="F801" s="10">
        <v>44332</v>
      </c>
      <c r="G801" t="s">
        <v>174</v>
      </c>
      <c r="H801">
        <v>17523</v>
      </c>
      <c r="I801">
        <v>3</v>
      </c>
      <c r="J801" t="s">
        <v>715</v>
      </c>
      <c r="K801">
        <v>63</v>
      </c>
      <c r="L801">
        <v>1931</v>
      </c>
    </row>
    <row r="802" spans="3:12" hidden="1" x14ac:dyDescent="0.3">
      <c r="C802" t="s">
        <v>2447</v>
      </c>
      <c r="D802" t="s">
        <v>703</v>
      </c>
      <c r="E802">
        <v>2550000</v>
      </c>
      <c r="F802" s="10">
        <v>44333</v>
      </c>
      <c r="G802" t="s">
        <v>166</v>
      </c>
      <c r="H802">
        <v>41129</v>
      </c>
      <c r="I802">
        <v>2</v>
      </c>
      <c r="J802" t="s">
        <v>715</v>
      </c>
      <c r="K802">
        <v>62</v>
      </c>
      <c r="L802">
        <v>1946</v>
      </c>
    </row>
    <row r="803" spans="3:12" hidden="1" x14ac:dyDescent="0.3">
      <c r="C803" t="s">
        <v>2448</v>
      </c>
      <c r="D803" t="s">
        <v>717</v>
      </c>
      <c r="E803">
        <v>7300000</v>
      </c>
      <c r="F803" s="10">
        <v>44333</v>
      </c>
      <c r="G803" t="s">
        <v>166</v>
      </c>
      <c r="H803">
        <v>78494</v>
      </c>
      <c r="I803">
        <v>3</v>
      </c>
      <c r="J803" t="s">
        <v>167</v>
      </c>
      <c r="K803">
        <v>93</v>
      </c>
      <c r="L803">
        <v>1935</v>
      </c>
    </row>
    <row r="804" spans="3:12" hidden="1" x14ac:dyDescent="0.3">
      <c r="C804" t="s">
        <v>2449</v>
      </c>
      <c r="D804" t="s">
        <v>169</v>
      </c>
      <c r="E804">
        <v>2115000</v>
      </c>
      <c r="F804" s="10">
        <v>44333</v>
      </c>
      <c r="G804" t="s">
        <v>166</v>
      </c>
      <c r="H804">
        <v>34112</v>
      </c>
      <c r="I804">
        <v>2</v>
      </c>
      <c r="J804" t="s">
        <v>715</v>
      </c>
      <c r="K804">
        <v>62</v>
      </c>
      <c r="L804">
        <v>1932</v>
      </c>
    </row>
    <row r="805" spans="3:12" hidden="1" x14ac:dyDescent="0.3">
      <c r="C805" t="s">
        <v>2450</v>
      </c>
      <c r="D805" t="s">
        <v>703</v>
      </c>
      <c r="E805">
        <v>15105000</v>
      </c>
      <c r="F805" s="10">
        <v>44333</v>
      </c>
      <c r="G805" t="s">
        <v>166</v>
      </c>
      <c r="H805">
        <v>108669</v>
      </c>
      <c r="I805">
        <v>6</v>
      </c>
      <c r="J805" t="s">
        <v>167</v>
      </c>
      <c r="K805">
        <v>139</v>
      </c>
      <c r="L805">
        <v>1898</v>
      </c>
    </row>
    <row r="806" spans="3:12" hidden="1" x14ac:dyDescent="0.3">
      <c r="C806" t="s">
        <v>2440</v>
      </c>
      <c r="D806" t="s">
        <v>703</v>
      </c>
      <c r="E806">
        <v>7500000</v>
      </c>
      <c r="F806" s="10">
        <v>44334</v>
      </c>
      <c r="G806" t="s">
        <v>166</v>
      </c>
      <c r="H806">
        <v>55555</v>
      </c>
      <c r="I806">
        <v>5</v>
      </c>
      <c r="J806" t="s">
        <v>715</v>
      </c>
      <c r="K806">
        <v>135</v>
      </c>
      <c r="L806">
        <v>1923</v>
      </c>
    </row>
    <row r="807" spans="3:12" hidden="1" x14ac:dyDescent="0.3">
      <c r="C807" t="s">
        <v>2441</v>
      </c>
      <c r="D807" t="s">
        <v>703</v>
      </c>
      <c r="E807">
        <v>17000000</v>
      </c>
      <c r="F807" s="10">
        <v>44334</v>
      </c>
      <c r="G807" t="s">
        <v>166</v>
      </c>
      <c r="H807">
        <v>76576</v>
      </c>
      <c r="I807">
        <v>6</v>
      </c>
      <c r="J807" t="s">
        <v>167</v>
      </c>
      <c r="K807">
        <v>222</v>
      </c>
      <c r="L807">
        <v>1929</v>
      </c>
    </row>
    <row r="808" spans="3:12" hidden="1" x14ac:dyDescent="0.3">
      <c r="C808" t="s">
        <v>2442</v>
      </c>
      <c r="D808" t="s">
        <v>169</v>
      </c>
      <c r="E808">
        <v>900000</v>
      </c>
      <c r="F808" s="10">
        <v>44334</v>
      </c>
      <c r="G808" t="s">
        <v>166</v>
      </c>
      <c r="H808">
        <v>18367</v>
      </c>
      <c r="I808">
        <v>2</v>
      </c>
      <c r="J808" t="s">
        <v>715</v>
      </c>
      <c r="K808">
        <v>49</v>
      </c>
      <c r="L808">
        <v>1942</v>
      </c>
    </row>
    <row r="809" spans="3:12" hidden="1" x14ac:dyDescent="0.3">
      <c r="C809" t="s">
        <v>2443</v>
      </c>
      <c r="D809" t="s">
        <v>165</v>
      </c>
      <c r="E809">
        <v>7100000</v>
      </c>
      <c r="F809" s="10">
        <v>44334</v>
      </c>
      <c r="G809" t="s">
        <v>166</v>
      </c>
      <c r="H809">
        <v>62831</v>
      </c>
      <c r="I809">
        <v>4</v>
      </c>
      <c r="J809" t="s">
        <v>715</v>
      </c>
      <c r="K809">
        <v>113</v>
      </c>
      <c r="L809">
        <v>1933</v>
      </c>
    </row>
    <row r="810" spans="3:12" hidden="1" x14ac:dyDescent="0.3">
      <c r="C810" t="s">
        <v>2444</v>
      </c>
      <c r="D810" t="s">
        <v>165</v>
      </c>
      <c r="E810">
        <v>15500000</v>
      </c>
      <c r="F810" s="10">
        <v>44334</v>
      </c>
      <c r="G810" t="s">
        <v>166</v>
      </c>
      <c r="H810">
        <v>65400</v>
      </c>
      <c r="I810">
        <v>7</v>
      </c>
      <c r="J810" t="s">
        <v>167</v>
      </c>
      <c r="K810">
        <v>237</v>
      </c>
      <c r="L810">
        <v>1893</v>
      </c>
    </row>
    <row r="811" spans="3:12" hidden="1" x14ac:dyDescent="0.3">
      <c r="C811" t="s">
        <v>2445</v>
      </c>
      <c r="D811" t="s">
        <v>703</v>
      </c>
      <c r="E811">
        <v>9900000</v>
      </c>
      <c r="F811" s="10">
        <v>44334</v>
      </c>
      <c r="G811" t="s">
        <v>166</v>
      </c>
      <c r="H811">
        <v>107608</v>
      </c>
      <c r="I811">
        <v>4</v>
      </c>
      <c r="J811" t="s">
        <v>167</v>
      </c>
      <c r="K811">
        <v>92</v>
      </c>
      <c r="L811">
        <v>1907</v>
      </c>
    </row>
    <row r="812" spans="3:12" hidden="1" x14ac:dyDescent="0.3">
      <c r="C812" t="s">
        <v>2446</v>
      </c>
      <c r="D812" t="s">
        <v>165</v>
      </c>
      <c r="E812">
        <v>15000000</v>
      </c>
      <c r="F812" s="10">
        <v>44334</v>
      </c>
      <c r="G812" t="s">
        <v>166</v>
      </c>
      <c r="H812">
        <v>89820</v>
      </c>
      <c r="I812">
        <v>4</v>
      </c>
      <c r="J812" t="s">
        <v>715</v>
      </c>
      <c r="K812">
        <v>167</v>
      </c>
      <c r="L812">
        <v>2008</v>
      </c>
    </row>
    <row r="813" spans="3:12" hidden="1" x14ac:dyDescent="0.3">
      <c r="C813" t="s">
        <v>2427</v>
      </c>
      <c r="D813" t="s">
        <v>705</v>
      </c>
      <c r="E813">
        <v>41750000</v>
      </c>
      <c r="F813" s="10">
        <v>44335</v>
      </c>
      <c r="G813" t="s">
        <v>166</v>
      </c>
      <c r="H813">
        <v>163725</v>
      </c>
      <c r="I813">
        <v>7</v>
      </c>
      <c r="J813" t="s">
        <v>167</v>
      </c>
      <c r="K813">
        <v>255</v>
      </c>
      <c r="L813">
        <v>1918</v>
      </c>
    </row>
    <row r="814" spans="3:12" hidden="1" x14ac:dyDescent="0.3">
      <c r="C814" t="s">
        <v>2428</v>
      </c>
      <c r="D814" t="s">
        <v>703</v>
      </c>
      <c r="E814">
        <v>550000</v>
      </c>
      <c r="F814" s="10">
        <v>44335</v>
      </c>
      <c r="G814" t="s">
        <v>166</v>
      </c>
      <c r="H814">
        <v>5045</v>
      </c>
      <c r="I814">
        <v>4</v>
      </c>
      <c r="J814" t="s">
        <v>715</v>
      </c>
      <c r="K814">
        <v>109</v>
      </c>
      <c r="L814">
        <v>1946</v>
      </c>
    </row>
    <row r="815" spans="3:12" hidden="1" x14ac:dyDescent="0.3">
      <c r="C815" t="s">
        <v>2429</v>
      </c>
      <c r="D815" t="s">
        <v>703</v>
      </c>
      <c r="E815">
        <v>4795000</v>
      </c>
      <c r="F815" s="10">
        <v>44335</v>
      </c>
      <c r="G815" t="s">
        <v>166</v>
      </c>
      <c r="H815">
        <v>65684</v>
      </c>
      <c r="I815">
        <v>3</v>
      </c>
      <c r="J815" t="s">
        <v>715</v>
      </c>
      <c r="K815">
        <v>73</v>
      </c>
      <c r="L815">
        <v>1977</v>
      </c>
    </row>
    <row r="816" spans="3:12" hidden="1" x14ac:dyDescent="0.3">
      <c r="C816" t="s">
        <v>2430</v>
      </c>
      <c r="D816" t="s">
        <v>703</v>
      </c>
      <c r="E816">
        <v>12000000</v>
      </c>
      <c r="F816" s="10">
        <v>44335</v>
      </c>
      <c r="G816" t="s">
        <v>166</v>
      </c>
      <c r="H816">
        <v>73170</v>
      </c>
      <c r="I816">
        <v>5</v>
      </c>
      <c r="J816" t="s">
        <v>167</v>
      </c>
      <c r="K816">
        <v>164</v>
      </c>
      <c r="L816">
        <v>1960</v>
      </c>
    </row>
    <row r="817" spans="3:12" hidden="1" x14ac:dyDescent="0.3">
      <c r="C817" t="s">
        <v>2431</v>
      </c>
      <c r="D817" t="s">
        <v>165</v>
      </c>
      <c r="E817">
        <v>7600000</v>
      </c>
      <c r="F817" s="10">
        <v>44335</v>
      </c>
      <c r="G817" t="s">
        <v>166</v>
      </c>
      <c r="H817">
        <v>48101</v>
      </c>
      <c r="I817">
        <v>4</v>
      </c>
      <c r="J817" t="s">
        <v>167</v>
      </c>
      <c r="K817">
        <v>158</v>
      </c>
      <c r="L817">
        <v>1934</v>
      </c>
    </row>
    <row r="818" spans="3:12" hidden="1" x14ac:dyDescent="0.3">
      <c r="C818" t="s">
        <v>2432</v>
      </c>
      <c r="D818" t="s">
        <v>169</v>
      </c>
      <c r="E818">
        <v>2585700</v>
      </c>
      <c r="F818" s="10">
        <v>44335</v>
      </c>
      <c r="G818" t="s">
        <v>174</v>
      </c>
      <c r="H818">
        <v>18873</v>
      </c>
      <c r="I818">
        <v>4</v>
      </c>
      <c r="J818" t="s">
        <v>715</v>
      </c>
      <c r="K818">
        <v>137</v>
      </c>
      <c r="L818">
        <v>1919</v>
      </c>
    </row>
    <row r="819" spans="3:12" hidden="1" x14ac:dyDescent="0.3">
      <c r="C819" t="s">
        <v>2433</v>
      </c>
      <c r="D819" t="s">
        <v>169</v>
      </c>
      <c r="E819">
        <v>2585700</v>
      </c>
      <c r="F819" s="10">
        <v>44335</v>
      </c>
      <c r="G819" t="s">
        <v>174</v>
      </c>
      <c r="H819">
        <v>13059</v>
      </c>
      <c r="I819">
        <v>5</v>
      </c>
      <c r="J819" t="s">
        <v>715</v>
      </c>
      <c r="K819">
        <v>198</v>
      </c>
      <c r="L819">
        <v>1919</v>
      </c>
    </row>
    <row r="820" spans="3:12" hidden="1" x14ac:dyDescent="0.3">
      <c r="C820" t="s">
        <v>2434</v>
      </c>
      <c r="D820" t="s">
        <v>169</v>
      </c>
      <c r="E820">
        <v>4750000</v>
      </c>
      <c r="F820" s="10">
        <v>44335</v>
      </c>
      <c r="G820" t="s">
        <v>166</v>
      </c>
      <c r="H820">
        <v>48469</v>
      </c>
      <c r="I820">
        <v>4</v>
      </c>
      <c r="J820" t="s">
        <v>715</v>
      </c>
      <c r="K820">
        <v>98</v>
      </c>
      <c r="L820">
        <v>1939</v>
      </c>
    </row>
    <row r="821" spans="3:12" hidden="1" x14ac:dyDescent="0.3">
      <c r="C821" t="s">
        <v>2435</v>
      </c>
      <c r="D821" t="s">
        <v>703</v>
      </c>
      <c r="E821">
        <v>17995000</v>
      </c>
      <c r="F821" s="10">
        <v>44335</v>
      </c>
      <c r="G821" t="s">
        <v>166</v>
      </c>
      <c r="H821">
        <v>109725</v>
      </c>
      <c r="I821">
        <v>7</v>
      </c>
      <c r="J821" t="s">
        <v>167</v>
      </c>
      <c r="K821">
        <v>164</v>
      </c>
      <c r="L821">
        <v>1901</v>
      </c>
    </row>
    <row r="822" spans="3:12" hidden="1" x14ac:dyDescent="0.3">
      <c r="C822" t="s">
        <v>2436</v>
      </c>
      <c r="D822" t="s">
        <v>165</v>
      </c>
      <c r="E822">
        <v>7250000</v>
      </c>
      <c r="F822" s="10">
        <v>44335</v>
      </c>
      <c r="G822" t="s">
        <v>166</v>
      </c>
      <c r="H822">
        <v>54104</v>
      </c>
      <c r="I822">
        <v>4</v>
      </c>
      <c r="J822" t="s">
        <v>715</v>
      </c>
      <c r="K822">
        <v>134</v>
      </c>
      <c r="L822">
        <v>1927</v>
      </c>
    </row>
    <row r="823" spans="3:12" hidden="1" x14ac:dyDescent="0.3">
      <c r="C823" t="s">
        <v>2437</v>
      </c>
      <c r="D823" t="s">
        <v>717</v>
      </c>
      <c r="E823">
        <v>9600000</v>
      </c>
      <c r="F823" s="10">
        <v>44335</v>
      </c>
      <c r="G823" t="s">
        <v>166</v>
      </c>
      <c r="H823">
        <v>67605</v>
      </c>
      <c r="I823">
        <v>6</v>
      </c>
      <c r="J823" t="s">
        <v>167</v>
      </c>
      <c r="K823">
        <v>142</v>
      </c>
      <c r="L823">
        <v>1929</v>
      </c>
    </row>
    <row r="824" spans="3:12" hidden="1" x14ac:dyDescent="0.3">
      <c r="C824" t="s">
        <v>2438</v>
      </c>
      <c r="D824" t="s">
        <v>165</v>
      </c>
      <c r="E824">
        <v>15345000</v>
      </c>
      <c r="F824" s="10">
        <v>44335</v>
      </c>
      <c r="G824" t="s">
        <v>166</v>
      </c>
      <c r="H824">
        <v>42625</v>
      </c>
      <c r="I824">
        <v>8</v>
      </c>
      <c r="J824" t="s">
        <v>167</v>
      </c>
      <c r="K824">
        <v>360</v>
      </c>
      <c r="L824">
        <v>1916</v>
      </c>
    </row>
    <row r="825" spans="3:12" hidden="1" x14ac:dyDescent="0.3">
      <c r="C825" t="s">
        <v>2439</v>
      </c>
      <c r="D825" t="s">
        <v>703</v>
      </c>
      <c r="E825">
        <v>16800000</v>
      </c>
      <c r="F825" s="10">
        <v>44335</v>
      </c>
      <c r="G825" t="s">
        <v>166</v>
      </c>
      <c r="H825">
        <v>75000</v>
      </c>
      <c r="I825">
        <v>6</v>
      </c>
      <c r="J825" t="s">
        <v>167</v>
      </c>
      <c r="K825">
        <v>224</v>
      </c>
      <c r="L825">
        <v>1993</v>
      </c>
    </row>
    <row r="826" spans="3:12" hidden="1" x14ac:dyDescent="0.3">
      <c r="C826" t="s">
        <v>2419</v>
      </c>
      <c r="D826" t="s">
        <v>169</v>
      </c>
      <c r="E826">
        <v>10800000</v>
      </c>
      <c r="F826" s="10">
        <v>44336</v>
      </c>
      <c r="G826" t="s">
        <v>166</v>
      </c>
      <c r="H826">
        <v>51674</v>
      </c>
      <c r="I826">
        <v>7</v>
      </c>
      <c r="J826" t="s">
        <v>167</v>
      </c>
      <c r="K826">
        <v>209</v>
      </c>
      <c r="L826">
        <v>1934</v>
      </c>
    </row>
    <row r="827" spans="3:12" hidden="1" x14ac:dyDescent="0.3">
      <c r="C827" t="s">
        <v>2420</v>
      </c>
      <c r="D827" t="s">
        <v>165</v>
      </c>
      <c r="E827">
        <v>9475000</v>
      </c>
      <c r="F827" s="10">
        <v>44336</v>
      </c>
      <c r="G827" t="s">
        <v>166</v>
      </c>
      <c r="H827">
        <v>40319</v>
      </c>
      <c r="I827">
        <v>9</v>
      </c>
      <c r="J827" t="s">
        <v>167</v>
      </c>
      <c r="K827">
        <v>235</v>
      </c>
      <c r="L827">
        <v>1938</v>
      </c>
    </row>
    <row r="828" spans="3:12" hidden="1" x14ac:dyDescent="0.3">
      <c r="C828" t="s">
        <v>2421</v>
      </c>
      <c r="D828" t="s">
        <v>169</v>
      </c>
      <c r="E828">
        <v>3290000</v>
      </c>
      <c r="F828" s="10">
        <v>44336</v>
      </c>
      <c r="G828" t="s">
        <v>166</v>
      </c>
      <c r="H828">
        <v>28608</v>
      </c>
      <c r="I828">
        <v>3</v>
      </c>
      <c r="J828" t="s">
        <v>715</v>
      </c>
      <c r="K828">
        <v>115</v>
      </c>
      <c r="L828">
        <v>1957</v>
      </c>
    </row>
    <row r="829" spans="3:12" hidden="1" x14ac:dyDescent="0.3">
      <c r="C829" t="s">
        <v>2422</v>
      </c>
      <c r="D829" t="s">
        <v>703</v>
      </c>
      <c r="E829">
        <v>5100000</v>
      </c>
      <c r="F829" s="10">
        <v>44336</v>
      </c>
      <c r="G829" t="s">
        <v>166</v>
      </c>
      <c r="H829">
        <v>48113</v>
      </c>
      <c r="I829">
        <v>4</v>
      </c>
      <c r="J829" t="s">
        <v>715</v>
      </c>
      <c r="K829">
        <v>106</v>
      </c>
      <c r="L829">
        <v>1896</v>
      </c>
    </row>
    <row r="830" spans="3:12" hidden="1" x14ac:dyDescent="0.3">
      <c r="C830" t="s">
        <v>2423</v>
      </c>
      <c r="D830" t="s">
        <v>703</v>
      </c>
      <c r="E830">
        <v>3275000</v>
      </c>
      <c r="F830" s="10">
        <v>44336</v>
      </c>
      <c r="G830" t="s">
        <v>166</v>
      </c>
      <c r="H830">
        <v>43092</v>
      </c>
      <c r="I830">
        <v>3</v>
      </c>
      <c r="J830" t="s">
        <v>715</v>
      </c>
      <c r="K830">
        <v>76</v>
      </c>
      <c r="L830">
        <v>1933</v>
      </c>
    </row>
    <row r="831" spans="3:12" hidden="1" x14ac:dyDescent="0.3">
      <c r="C831" t="s">
        <v>2424</v>
      </c>
      <c r="D831" t="s">
        <v>165</v>
      </c>
      <c r="E831">
        <v>3850000</v>
      </c>
      <c r="F831" s="10">
        <v>44336</v>
      </c>
      <c r="G831" t="s">
        <v>166</v>
      </c>
      <c r="H831">
        <v>59230</v>
      </c>
      <c r="I831">
        <v>3</v>
      </c>
      <c r="J831" t="s">
        <v>715</v>
      </c>
      <c r="K831">
        <v>65</v>
      </c>
      <c r="L831">
        <v>1899</v>
      </c>
    </row>
    <row r="832" spans="3:12" hidden="1" x14ac:dyDescent="0.3">
      <c r="C832" t="s">
        <v>2425</v>
      </c>
      <c r="D832" t="s">
        <v>703</v>
      </c>
      <c r="E832">
        <v>16750000</v>
      </c>
      <c r="F832" s="10">
        <v>44336</v>
      </c>
      <c r="G832" t="s">
        <v>166</v>
      </c>
      <c r="H832">
        <v>74444</v>
      </c>
      <c r="I832">
        <v>6</v>
      </c>
      <c r="J832" t="s">
        <v>167</v>
      </c>
      <c r="K832">
        <v>225</v>
      </c>
      <c r="L832">
        <v>1875</v>
      </c>
    </row>
    <row r="833" spans="3:12" hidden="1" x14ac:dyDescent="0.3">
      <c r="C833" t="s">
        <v>2426</v>
      </c>
      <c r="D833" t="s">
        <v>169</v>
      </c>
      <c r="E833">
        <v>1780000</v>
      </c>
      <c r="F833" s="10">
        <v>44336</v>
      </c>
      <c r="G833" t="s">
        <v>166</v>
      </c>
      <c r="H833">
        <v>30169</v>
      </c>
      <c r="I833">
        <v>2</v>
      </c>
      <c r="J833" t="s">
        <v>715</v>
      </c>
      <c r="K833">
        <v>59</v>
      </c>
      <c r="L833">
        <v>1939</v>
      </c>
    </row>
    <row r="834" spans="3:12" hidden="1" x14ac:dyDescent="0.3">
      <c r="C834" t="s">
        <v>2415</v>
      </c>
      <c r="D834" t="s">
        <v>703</v>
      </c>
      <c r="E834">
        <v>11900000</v>
      </c>
      <c r="F834" s="10">
        <v>44338</v>
      </c>
      <c r="G834" t="s">
        <v>166</v>
      </c>
      <c r="H834">
        <v>69186</v>
      </c>
      <c r="I834">
        <v>4</v>
      </c>
      <c r="J834" t="s">
        <v>715</v>
      </c>
      <c r="K834">
        <v>172</v>
      </c>
      <c r="L834">
        <v>1923</v>
      </c>
    </row>
    <row r="835" spans="3:12" hidden="1" x14ac:dyDescent="0.3">
      <c r="C835" t="s">
        <v>2416</v>
      </c>
      <c r="D835" t="s">
        <v>703</v>
      </c>
      <c r="E835">
        <v>8600000</v>
      </c>
      <c r="F835" s="10">
        <v>44338</v>
      </c>
      <c r="G835" t="s">
        <v>166</v>
      </c>
      <c r="H835">
        <v>52121</v>
      </c>
      <c r="I835">
        <v>5</v>
      </c>
      <c r="J835" t="s">
        <v>715</v>
      </c>
      <c r="K835">
        <v>165</v>
      </c>
      <c r="L835">
        <v>1910</v>
      </c>
    </row>
    <row r="836" spans="3:12" hidden="1" x14ac:dyDescent="0.3">
      <c r="C836" t="s">
        <v>2417</v>
      </c>
      <c r="D836" t="s">
        <v>703</v>
      </c>
      <c r="E836">
        <v>8600000</v>
      </c>
      <c r="F836" s="10">
        <v>44338</v>
      </c>
      <c r="G836" t="s">
        <v>166</v>
      </c>
      <c r="H836">
        <v>153571</v>
      </c>
      <c r="I836">
        <v>2</v>
      </c>
      <c r="J836" t="s">
        <v>715</v>
      </c>
      <c r="K836">
        <v>56</v>
      </c>
      <c r="L836">
        <v>1910</v>
      </c>
    </row>
    <row r="837" spans="3:12" hidden="1" x14ac:dyDescent="0.3">
      <c r="C837" t="s">
        <v>2418</v>
      </c>
      <c r="D837" t="s">
        <v>703</v>
      </c>
      <c r="E837">
        <v>2600000</v>
      </c>
      <c r="F837" s="10">
        <v>44338</v>
      </c>
      <c r="G837" t="s">
        <v>166</v>
      </c>
      <c r="H837">
        <v>47272</v>
      </c>
      <c r="I837">
        <v>2</v>
      </c>
      <c r="J837" t="s">
        <v>715</v>
      </c>
      <c r="K837">
        <v>55</v>
      </c>
      <c r="L837">
        <v>1972</v>
      </c>
    </row>
    <row r="838" spans="3:12" hidden="1" x14ac:dyDescent="0.3">
      <c r="C838" t="s">
        <v>759</v>
      </c>
      <c r="D838" t="s">
        <v>703</v>
      </c>
      <c r="E838">
        <v>2365000</v>
      </c>
      <c r="F838" s="10">
        <v>44339</v>
      </c>
      <c r="G838" t="s">
        <v>166</v>
      </c>
      <c r="H838">
        <v>40775</v>
      </c>
      <c r="I838">
        <v>2</v>
      </c>
      <c r="J838" t="s">
        <v>715</v>
      </c>
      <c r="K838">
        <v>58</v>
      </c>
      <c r="L838">
        <v>1934</v>
      </c>
    </row>
    <row r="839" spans="3:12" hidden="1" x14ac:dyDescent="0.3">
      <c r="C839" t="s">
        <v>2409</v>
      </c>
      <c r="D839" t="s">
        <v>717</v>
      </c>
      <c r="E839">
        <v>968000</v>
      </c>
      <c r="F839" s="10">
        <v>44340</v>
      </c>
      <c r="G839" t="s">
        <v>166</v>
      </c>
      <c r="H839">
        <v>18264</v>
      </c>
      <c r="I839">
        <v>2</v>
      </c>
      <c r="J839" t="s">
        <v>715</v>
      </c>
      <c r="K839">
        <v>53</v>
      </c>
      <c r="L839">
        <v>1938</v>
      </c>
    </row>
    <row r="840" spans="3:12" hidden="1" x14ac:dyDescent="0.3">
      <c r="C840" t="s">
        <v>2410</v>
      </c>
      <c r="D840" t="s">
        <v>703</v>
      </c>
      <c r="E840">
        <v>1595000</v>
      </c>
      <c r="F840" s="10">
        <v>44340</v>
      </c>
      <c r="G840" t="s">
        <v>166</v>
      </c>
      <c r="H840">
        <v>37976</v>
      </c>
      <c r="I840">
        <v>1</v>
      </c>
      <c r="J840" t="s">
        <v>715</v>
      </c>
      <c r="K840">
        <v>42</v>
      </c>
      <c r="L840">
        <v>1981</v>
      </c>
    </row>
    <row r="841" spans="3:12" hidden="1" x14ac:dyDescent="0.3">
      <c r="C841" t="s">
        <v>2411</v>
      </c>
      <c r="D841" t="s">
        <v>703</v>
      </c>
      <c r="E841">
        <v>2295000</v>
      </c>
      <c r="F841" s="10">
        <v>44340</v>
      </c>
      <c r="G841" t="s">
        <v>166</v>
      </c>
      <c r="H841">
        <v>43301</v>
      </c>
      <c r="I841">
        <v>2</v>
      </c>
      <c r="J841" t="s">
        <v>715</v>
      </c>
      <c r="K841">
        <v>53</v>
      </c>
      <c r="L841">
        <v>1939</v>
      </c>
    </row>
    <row r="842" spans="3:12" hidden="1" x14ac:dyDescent="0.3">
      <c r="C842" t="s">
        <v>2412</v>
      </c>
      <c r="D842" t="s">
        <v>717</v>
      </c>
      <c r="E842">
        <v>1125000</v>
      </c>
      <c r="F842" s="10">
        <v>44340</v>
      </c>
      <c r="G842" t="s">
        <v>166</v>
      </c>
      <c r="H842">
        <v>19736</v>
      </c>
      <c r="I842">
        <v>2</v>
      </c>
      <c r="J842" t="s">
        <v>715</v>
      </c>
      <c r="K842">
        <v>57</v>
      </c>
      <c r="L842">
        <v>1938</v>
      </c>
    </row>
    <row r="843" spans="3:12" hidden="1" x14ac:dyDescent="0.3">
      <c r="C843" t="s">
        <v>2413</v>
      </c>
      <c r="D843" t="s">
        <v>169</v>
      </c>
      <c r="E843">
        <v>1800000</v>
      </c>
      <c r="F843" s="10">
        <v>44340</v>
      </c>
      <c r="G843" t="s">
        <v>166</v>
      </c>
      <c r="H843">
        <v>26865</v>
      </c>
      <c r="I843">
        <v>2</v>
      </c>
      <c r="J843" t="s">
        <v>715</v>
      </c>
      <c r="K843">
        <v>67</v>
      </c>
      <c r="L843">
        <v>1936</v>
      </c>
    </row>
    <row r="844" spans="3:12" hidden="1" x14ac:dyDescent="0.3">
      <c r="C844" t="s">
        <v>2414</v>
      </c>
      <c r="D844" t="s">
        <v>165</v>
      </c>
      <c r="E844">
        <v>3375000</v>
      </c>
      <c r="F844" s="10">
        <v>44340</v>
      </c>
      <c r="G844" t="s">
        <v>168</v>
      </c>
      <c r="H844">
        <v>24635</v>
      </c>
      <c r="I844">
        <v>4</v>
      </c>
      <c r="J844" t="s">
        <v>715</v>
      </c>
      <c r="K844">
        <v>137</v>
      </c>
      <c r="L844">
        <v>1912</v>
      </c>
    </row>
    <row r="845" spans="3:12" hidden="1" x14ac:dyDescent="0.3">
      <c r="C845" t="s">
        <v>787</v>
      </c>
      <c r="D845" t="s">
        <v>717</v>
      </c>
      <c r="E845">
        <v>4800000</v>
      </c>
      <c r="F845" s="10">
        <v>44340</v>
      </c>
      <c r="G845" t="s">
        <v>166</v>
      </c>
      <c r="H845">
        <v>45714</v>
      </c>
      <c r="I845">
        <v>4</v>
      </c>
      <c r="J845" t="s">
        <v>715</v>
      </c>
      <c r="K845">
        <v>105</v>
      </c>
      <c r="L845">
        <v>1959</v>
      </c>
    </row>
    <row r="846" spans="3:12" hidden="1" x14ac:dyDescent="0.3">
      <c r="C846" t="s">
        <v>2405</v>
      </c>
      <c r="D846" t="s">
        <v>169</v>
      </c>
      <c r="E846">
        <v>9250000</v>
      </c>
      <c r="F846" s="10">
        <v>44341</v>
      </c>
      <c r="G846" t="s">
        <v>166</v>
      </c>
      <c r="H846">
        <v>61258</v>
      </c>
      <c r="I846">
        <v>7</v>
      </c>
      <c r="J846" t="s">
        <v>167</v>
      </c>
      <c r="K846">
        <v>151</v>
      </c>
      <c r="L846">
        <v>1918</v>
      </c>
    </row>
    <row r="847" spans="3:12" hidden="1" x14ac:dyDescent="0.3">
      <c r="C847" t="s">
        <v>2406</v>
      </c>
      <c r="D847" t="s">
        <v>703</v>
      </c>
      <c r="E847">
        <v>2700000</v>
      </c>
      <c r="F847" s="10">
        <v>44341</v>
      </c>
      <c r="G847" t="s">
        <v>166</v>
      </c>
      <c r="H847">
        <v>40909</v>
      </c>
      <c r="I847">
        <v>2</v>
      </c>
      <c r="J847" t="s">
        <v>715</v>
      </c>
      <c r="K847">
        <v>66</v>
      </c>
      <c r="L847">
        <v>1936</v>
      </c>
    </row>
    <row r="848" spans="3:12" hidden="1" x14ac:dyDescent="0.3">
      <c r="C848" t="s">
        <v>2407</v>
      </c>
      <c r="D848" t="s">
        <v>165</v>
      </c>
      <c r="E848">
        <v>2100000</v>
      </c>
      <c r="F848" s="10">
        <v>44341</v>
      </c>
      <c r="G848" t="s">
        <v>166</v>
      </c>
      <c r="H848">
        <v>30000</v>
      </c>
      <c r="I848">
        <v>3</v>
      </c>
      <c r="J848" t="s">
        <v>715</v>
      </c>
      <c r="K848">
        <v>70</v>
      </c>
      <c r="L848">
        <v>1938</v>
      </c>
    </row>
    <row r="849" spans="3:12" hidden="1" x14ac:dyDescent="0.3">
      <c r="C849" t="s">
        <v>2408</v>
      </c>
      <c r="D849" t="s">
        <v>717</v>
      </c>
      <c r="E849">
        <v>1305000</v>
      </c>
      <c r="F849" s="10">
        <v>44341</v>
      </c>
      <c r="G849" t="s">
        <v>166</v>
      </c>
      <c r="H849">
        <v>23727</v>
      </c>
      <c r="I849">
        <v>3</v>
      </c>
      <c r="J849" t="s">
        <v>715</v>
      </c>
      <c r="K849">
        <v>55</v>
      </c>
      <c r="L849">
        <v>1943</v>
      </c>
    </row>
    <row r="850" spans="3:12" hidden="1" x14ac:dyDescent="0.3">
      <c r="C850" t="s">
        <v>2391</v>
      </c>
      <c r="D850" t="s">
        <v>165</v>
      </c>
      <c r="E850">
        <v>10175000</v>
      </c>
      <c r="F850" s="10">
        <v>44342</v>
      </c>
      <c r="G850" t="s">
        <v>166</v>
      </c>
      <c r="H850">
        <v>67384</v>
      </c>
      <c r="I850">
        <v>5</v>
      </c>
      <c r="J850" t="s">
        <v>715</v>
      </c>
      <c r="K850">
        <v>151</v>
      </c>
      <c r="L850">
        <v>1904</v>
      </c>
    </row>
    <row r="851" spans="3:12" hidden="1" x14ac:dyDescent="0.3">
      <c r="C851" t="s">
        <v>2392</v>
      </c>
      <c r="D851" t="s">
        <v>169</v>
      </c>
      <c r="E851">
        <v>1965000</v>
      </c>
      <c r="F851" s="10">
        <v>44342</v>
      </c>
      <c r="G851" t="s">
        <v>166</v>
      </c>
      <c r="H851">
        <v>31693</v>
      </c>
      <c r="I851">
        <v>2</v>
      </c>
      <c r="J851" t="s">
        <v>715</v>
      </c>
      <c r="K851">
        <v>62</v>
      </c>
      <c r="L851">
        <v>1935</v>
      </c>
    </row>
    <row r="852" spans="3:12" hidden="1" x14ac:dyDescent="0.3">
      <c r="C852" t="s">
        <v>2393</v>
      </c>
      <c r="D852" t="s">
        <v>165</v>
      </c>
      <c r="E852">
        <v>14525000</v>
      </c>
      <c r="F852" s="10">
        <v>44342</v>
      </c>
      <c r="G852" t="s">
        <v>166</v>
      </c>
      <c r="H852">
        <v>134490</v>
      </c>
      <c r="I852">
        <v>3</v>
      </c>
      <c r="J852" t="s">
        <v>715</v>
      </c>
      <c r="K852">
        <v>108</v>
      </c>
      <c r="L852">
        <v>1904</v>
      </c>
    </row>
    <row r="853" spans="3:12" hidden="1" x14ac:dyDescent="0.3">
      <c r="C853" t="s">
        <v>2394</v>
      </c>
      <c r="D853" t="s">
        <v>703</v>
      </c>
      <c r="E853">
        <v>4850000</v>
      </c>
      <c r="F853" s="10">
        <v>44342</v>
      </c>
      <c r="G853" t="s">
        <v>166</v>
      </c>
      <c r="H853">
        <v>44090</v>
      </c>
      <c r="I853">
        <v>4</v>
      </c>
      <c r="J853" t="s">
        <v>715</v>
      </c>
      <c r="K853">
        <v>110</v>
      </c>
      <c r="L853">
        <v>1895</v>
      </c>
    </row>
    <row r="854" spans="3:12" hidden="1" x14ac:dyDescent="0.3">
      <c r="C854" t="s">
        <v>2395</v>
      </c>
      <c r="D854" t="s">
        <v>169</v>
      </c>
      <c r="E854">
        <v>10750000</v>
      </c>
      <c r="F854" s="10">
        <v>44342</v>
      </c>
      <c r="G854" t="s">
        <v>166</v>
      </c>
      <c r="H854">
        <v>55699</v>
      </c>
      <c r="I854">
        <v>6</v>
      </c>
      <c r="J854" t="s">
        <v>167</v>
      </c>
      <c r="K854">
        <v>193</v>
      </c>
      <c r="L854">
        <v>1934</v>
      </c>
    </row>
    <row r="855" spans="3:12" hidden="1" x14ac:dyDescent="0.3">
      <c r="C855" t="s">
        <v>2396</v>
      </c>
      <c r="D855" t="s">
        <v>169</v>
      </c>
      <c r="E855">
        <v>12250000</v>
      </c>
      <c r="F855" s="10">
        <v>44342</v>
      </c>
      <c r="G855" t="s">
        <v>166</v>
      </c>
      <c r="H855">
        <v>67307</v>
      </c>
      <c r="I855">
        <v>6</v>
      </c>
      <c r="J855" t="s">
        <v>167</v>
      </c>
      <c r="K855">
        <v>182</v>
      </c>
      <c r="L855">
        <v>1931</v>
      </c>
    </row>
    <row r="856" spans="3:12" hidden="1" x14ac:dyDescent="0.3">
      <c r="C856" t="s">
        <v>2397</v>
      </c>
      <c r="D856" t="s">
        <v>703</v>
      </c>
      <c r="E856">
        <v>4125000</v>
      </c>
      <c r="F856" s="10">
        <v>44342</v>
      </c>
      <c r="G856" t="s">
        <v>174</v>
      </c>
      <c r="H856">
        <v>18171</v>
      </c>
      <c r="I856">
        <v>4</v>
      </c>
      <c r="J856" t="s">
        <v>167</v>
      </c>
      <c r="K856">
        <v>227</v>
      </c>
      <c r="L856">
        <v>1953</v>
      </c>
    </row>
    <row r="857" spans="3:12" hidden="1" x14ac:dyDescent="0.3">
      <c r="C857" t="s">
        <v>2398</v>
      </c>
      <c r="D857" t="s">
        <v>165</v>
      </c>
      <c r="E857">
        <v>14525000</v>
      </c>
      <c r="F857" s="10">
        <v>44342</v>
      </c>
      <c r="G857" t="s">
        <v>166</v>
      </c>
      <c r="H857">
        <v>558653</v>
      </c>
      <c r="I857">
        <v>6</v>
      </c>
      <c r="J857" t="s">
        <v>167</v>
      </c>
      <c r="K857">
        <v>26</v>
      </c>
      <c r="L857">
        <v>1904</v>
      </c>
    </row>
    <row r="858" spans="3:12" hidden="1" x14ac:dyDescent="0.3">
      <c r="C858" t="s">
        <v>2399</v>
      </c>
      <c r="D858" t="s">
        <v>717</v>
      </c>
      <c r="E858">
        <v>3800000</v>
      </c>
      <c r="F858" s="10">
        <v>44342</v>
      </c>
      <c r="G858" t="s">
        <v>166</v>
      </c>
      <c r="H858">
        <v>41758</v>
      </c>
      <c r="I858">
        <v>4</v>
      </c>
      <c r="J858" t="s">
        <v>715</v>
      </c>
      <c r="K858">
        <v>91</v>
      </c>
      <c r="L858">
        <v>1959</v>
      </c>
    </row>
    <row r="859" spans="3:12" hidden="1" x14ac:dyDescent="0.3">
      <c r="C859" t="s">
        <v>2400</v>
      </c>
      <c r="D859" t="s">
        <v>717</v>
      </c>
      <c r="E859">
        <v>2845000</v>
      </c>
      <c r="F859" s="10">
        <v>44342</v>
      </c>
      <c r="G859" t="s">
        <v>166</v>
      </c>
      <c r="H859">
        <v>33081</v>
      </c>
      <c r="I859">
        <v>3</v>
      </c>
      <c r="J859" t="s">
        <v>715</v>
      </c>
      <c r="K859">
        <v>86</v>
      </c>
      <c r="L859">
        <v>1987</v>
      </c>
    </row>
    <row r="860" spans="3:12" hidden="1" x14ac:dyDescent="0.3">
      <c r="C860" t="s">
        <v>2401</v>
      </c>
      <c r="D860" t="s">
        <v>703</v>
      </c>
      <c r="E860">
        <v>1970000</v>
      </c>
      <c r="F860" s="10">
        <v>44342</v>
      </c>
      <c r="G860" t="s">
        <v>166</v>
      </c>
      <c r="H860">
        <v>45813</v>
      </c>
      <c r="I860">
        <v>2</v>
      </c>
      <c r="J860" t="s">
        <v>715</v>
      </c>
      <c r="K860">
        <v>43</v>
      </c>
      <c r="L860">
        <v>1961</v>
      </c>
    </row>
    <row r="861" spans="3:12" hidden="1" x14ac:dyDescent="0.3">
      <c r="C861" t="s">
        <v>2402</v>
      </c>
      <c r="D861" t="s">
        <v>717</v>
      </c>
      <c r="E861">
        <v>1900000</v>
      </c>
      <c r="F861" s="10">
        <v>44342</v>
      </c>
      <c r="G861" t="s">
        <v>166</v>
      </c>
      <c r="H861">
        <v>43181</v>
      </c>
      <c r="I861">
        <v>1</v>
      </c>
      <c r="J861" t="s">
        <v>715</v>
      </c>
      <c r="K861">
        <v>44</v>
      </c>
      <c r="L861">
        <v>1959</v>
      </c>
    </row>
    <row r="862" spans="3:12" hidden="1" x14ac:dyDescent="0.3">
      <c r="C862" t="s">
        <v>2403</v>
      </c>
      <c r="D862" t="s">
        <v>165</v>
      </c>
      <c r="E862">
        <v>8850000</v>
      </c>
      <c r="F862" s="10">
        <v>44342</v>
      </c>
      <c r="G862" t="s">
        <v>166</v>
      </c>
      <c r="H862">
        <v>63214</v>
      </c>
      <c r="I862">
        <v>4</v>
      </c>
      <c r="J862" t="s">
        <v>170</v>
      </c>
      <c r="K862">
        <v>140</v>
      </c>
      <c r="L862">
        <v>2015</v>
      </c>
    </row>
    <row r="863" spans="3:12" hidden="1" x14ac:dyDescent="0.3">
      <c r="C863" t="s">
        <v>2404</v>
      </c>
      <c r="D863" t="s">
        <v>165</v>
      </c>
      <c r="E863">
        <v>15100000</v>
      </c>
      <c r="F863" s="10">
        <v>44342</v>
      </c>
      <c r="G863" t="s">
        <v>166</v>
      </c>
      <c r="H863">
        <v>92638</v>
      </c>
      <c r="I863">
        <v>3</v>
      </c>
      <c r="J863" t="s">
        <v>715</v>
      </c>
      <c r="K863">
        <v>163</v>
      </c>
      <c r="L863">
        <v>2008</v>
      </c>
    </row>
    <row r="864" spans="3:12" hidden="1" x14ac:dyDescent="0.3">
      <c r="C864" t="s">
        <v>2382</v>
      </c>
      <c r="D864" t="s">
        <v>169</v>
      </c>
      <c r="E864">
        <v>4500000</v>
      </c>
      <c r="F864" s="10">
        <v>44343</v>
      </c>
      <c r="G864" t="s">
        <v>174</v>
      </c>
      <c r="H864">
        <v>20737</v>
      </c>
      <c r="I864">
        <v>7</v>
      </c>
      <c r="J864" t="s">
        <v>167</v>
      </c>
      <c r="K864">
        <v>217</v>
      </c>
      <c r="L864">
        <v>1923</v>
      </c>
    </row>
    <row r="865" spans="3:12" hidden="1" x14ac:dyDescent="0.3">
      <c r="C865" t="s">
        <v>2383</v>
      </c>
      <c r="D865" t="s">
        <v>703</v>
      </c>
      <c r="E865">
        <v>5345000</v>
      </c>
      <c r="F865" s="10">
        <v>44343</v>
      </c>
      <c r="G865" t="s">
        <v>166</v>
      </c>
      <c r="H865">
        <v>66812</v>
      </c>
      <c r="I865">
        <v>3</v>
      </c>
      <c r="J865" t="s">
        <v>715</v>
      </c>
      <c r="K865">
        <v>80</v>
      </c>
      <c r="L865">
        <v>1983</v>
      </c>
    </row>
    <row r="866" spans="3:12" hidden="1" x14ac:dyDescent="0.3">
      <c r="C866" t="s">
        <v>2384</v>
      </c>
      <c r="D866" t="s">
        <v>717</v>
      </c>
      <c r="E866">
        <v>2150000</v>
      </c>
      <c r="F866" s="10">
        <v>44343</v>
      </c>
      <c r="G866" t="s">
        <v>166</v>
      </c>
      <c r="H866">
        <v>35245</v>
      </c>
      <c r="I866">
        <v>2</v>
      </c>
      <c r="J866" t="s">
        <v>715</v>
      </c>
      <c r="K866">
        <v>61</v>
      </c>
      <c r="L866">
        <v>1948</v>
      </c>
    </row>
    <row r="867" spans="3:12" hidden="1" x14ac:dyDescent="0.3">
      <c r="C867" t="s">
        <v>2385</v>
      </c>
      <c r="D867" t="s">
        <v>169</v>
      </c>
      <c r="E867">
        <v>12650000</v>
      </c>
      <c r="F867" s="10">
        <v>44343</v>
      </c>
      <c r="G867" t="s">
        <v>166</v>
      </c>
      <c r="H867">
        <v>75297</v>
      </c>
      <c r="I867">
        <v>5</v>
      </c>
      <c r="J867" t="s">
        <v>167</v>
      </c>
      <c r="K867">
        <v>168</v>
      </c>
      <c r="L867">
        <v>2011</v>
      </c>
    </row>
    <row r="868" spans="3:12" hidden="1" x14ac:dyDescent="0.3">
      <c r="C868" t="s">
        <v>2386</v>
      </c>
      <c r="D868" t="s">
        <v>165</v>
      </c>
      <c r="E868">
        <v>15200000</v>
      </c>
      <c r="F868" s="10">
        <v>44343</v>
      </c>
      <c r="G868" t="s">
        <v>166</v>
      </c>
      <c r="H868">
        <v>86857</v>
      </c>
      <c r="I868">
        <v>8</v>
      </c>
      <c r="J868" t="s">
        <v>167</v>
      </c>
      <c r="K868">
        <v>175</v>
      </c>
      <c r="L868">
        <v>1922</v>
      </c>
    </row>
    <row r="869" spans="3:12" hidden="1" x14ac:dyDescent="0.3">
      <c r="C869" t="s">
        <v>2387</v>
      </c>
      <c r="D869" t="s">
        <v>169</v>
      </c>
      <c r="E869">
        <v>2500000</v>
      </c>
      <c r="F869" s="10">
        <v>44343</v>
      </c>
      <c r="G869" t="s">
        <v>166</v>
      </c>
      <c r="H869">
        <v>26315</v>
      </c>
      <c r="I869">
        <v>4</v>
      </c>
      <c r="J869" t="s">
        <v>715</v>
      </c>
      <c r="K869">
        <v>95</v>
      </c>
      <c r="L869">
        <v>1949</v>
      </c>
    </row>
    <row r="870" spans="3:12" hidden="1" x14ac:dyDescent="0.3">
      <c r="C870" t="s">
        <v>2388</v>
      </c>
      <c r="D870" t="s">
        <v>703</v>
      </c>
      <c r="E870">
        <v>20000000</v>
      </c>
      <c r="F870" s="10">
        <v>44343</v>
      </c>
      <c r="G870" t="s">
        <v>166</v>
      </c>
      <c r="H870">
        <v>81632</v>
      </c>
      <c r="I870">
        <v>8</v>
      </c>
      <c r="J870" t="s">
        <v>167</v>
      </c>
      <c r="K870">
        <v>245</v>
      </c>
      <c r="L870">
        <v>1904</v>
      </c>
    </row>
    <row r="871" spans="3:12" hidden="1" x14ac:dyDescent="0.3">
      <c r="C871" t="s">
        <v>2389</v>
      </c>
      <c r="D871" t="s">
        <v>169</v>
      </c>
      <c r="E871">
        <v>3250000</v>
      </c>
      <c r="F871" s="10">
        <v>44343</v>
      </c>
      <c r="G871" t="s">
        <v>166</v>
      </c>
      <c r="H871">
        <v>43333</v>
      </c>
      <c r="I871">
        <v>2</v>
      </c>
      <c r="J871" t="s">
        <v>715</v>
      </c>
      <c r="K871">
        <v>75</v>
      </c>
      <c r="L871">
        <v>1992</v>
      </c>
    </row>
    <row r="872" spans="3:12" hidden="1" x14ac:dyDescent="0.3">
      <c r="C872" t="s">
        <v>2390</v>
      </c>
      <c r="D872" t="s">
        <v>165</v>
      </c>
      <c r="E872">
        <v>4995000</v>
      </c>
      <c r="F872" s="10">
        <v>44343</v>
      </c>
      <c r="G872" t="s">
        <v>166</v>
      </c>
      <c r="H872">
        <v>55500</v>
      </c>
      <c r="I872">
        <v>3</v>
      </c>
      <c r="J872" t="s">
        <v>715</v>
      </c>
      <c r="K872">
        <v>90</v>
      </c>
      <c r="L872">
        <v>1934</v>
      </c>
    </row>
    <row r="873" spans="3:12" hidden="1" x14ac:dyDescent="0.3">
      <c r="C873" t="s">
        <v>2381</v>
      </c>
      <c r="D873" t="s">
        <v>705</v>
      </c>
      <c r="E873">
        <v>8100000</v>
      </c>
      <c r="F873" s="10">
        <v>44344</v>
      </c>
      <c r="G873" t="s">
        <v>166</v>
      </c>
      <c r="H873">
        <v>61832</v>
      </c>
      <c r="I873">
        <v>5</v>
      </c>
      <c r="J873" t="s">
        <v>715</v>
      </c>
      <c r="K873">
        <v>131</v>
      </c>
      <c r="L873">
        <v>1959</v>
      </c>
    </row>
    <row r="874" spans="3:12" hidden="1" x14ac:dyDescent="0.3">
      <c r="C874" t="s">
        <v>2373</v>
      </c>
      <c r="D874" t="s">
        <v>165</v>
      </c>
      <c r="E874">
        <v>13995000</v>
      </c>
      <c r="F874" s="10">
        <v>44345</v>
      </c>
      <c r="G874" t="s">
        <v>166</v>
      </c>
      <c r="H874">
        <v>109335</v>
      </c>
      <c r="I874">
        <v>4</v>
      </c>
      <c r="J874" t="s">
        <v>715</v>
      </c>
      <c r="K874">
        <v>128</v>
      </c>
      <c r="L874">
        <v>1902</v>
      </c>
    </row>
    <row r="875" spans="3:12" hidden="1" x14ac:dyDescent="0.3">
      <c r="C875" t="s">
        <v>2374</v>
      </c>
      <c r="D875" t="s">
        <v>717</v>
      </c>
      <c r="E875">
        <v>7000000</v>
      </c>
      <c r="F875" s="10">
        <v>44345</v>
      </c>
      <c r="G875" t="s">
        <v>166</v>
      </c>
      <c r="H875">
        <v>70000</v>
      </c>
      <c r="I875">
        <v>5</v>
      </c>
      <c r="J875" t="s">
        <v>170</v>
      </c>
      <c r="K875">
        <v>100</v>
      </c>
      <c r="L875">
        <v>1943</v>
      </c>
    </row>
    <row r="876" spans="3:12" hidden="1" x14ac:dyDescent="0.3">
      <c r="C876" t="s">
        <v>2375</v>
      </c>
      <c r="D876" t="s">
        <v>165</v>
      </c>
      <c r="E876">
        <v>5750000</v>
      </c>
      <c r="F876" s="10">
        <v>44345</v>
      </c>
      <c r="G876" t="s">
        <v>166</v>
      </c>
      <c r="H876">
        <v>45634</v>
      </c>
      <c r="I876">
        <v>5</v>
      </c>
      <c r="J876" t="s">
        <v>167</v>
      </c>
      <c r="K876">
        <v>126</v>
      </c>
      <c r="L876">
        <v>1934</v>
      </c>
    </row>
    <row r="877" spans="3:12" hidden="1" x14ac:dyDescent="0.3">
      <c r="C877" t="s">
        <v>2376</v>
      </c>
      <c r="D877" t="s">
        <v>169</v>
      </c>
      <c r="E877">
        <v>2750000</v>
      </c>
      <c r="F877" s="10">
        <v>44345</v>
      </c>
      <c r="G877" t="s">
        <v>166</v>
      </c>
      <c r="H877">
        <v>33132</v>
      </c>
      <c r="I877">
        <v>4</v>
      </c>
      <c r="J877" t="s">
        <v>715</v>
      </c>
      <c r="K877">
        <v>83</v>
      </c>
      <c r="L877">
        <v>1946</v>
      </c>
    </row>
    <row r="878" spans="3:12" hidden="1" x14ac:dyDescent="0.3">
      <c r="C878" t="s">
        <v>2377</v>
      </c>
      <c r="D878" t="s">
        <v>165</v>
      </c>
      <c r="E878">
        <v>10200000</v>
      </c>
      <c r="F878" s="10">
        <v>44345</v>
      </c>
      <c r="G878" t="s">
        <v>166</v>
      </c>
      <c r="H878">
        <v>392307</v>
      </c>
      <c r="I878">
        <v>2</v>
      </c>
      <c r="J878" t="s">
        <v>715</v>
      </c>
      <c r="K878">
        <v>26</v>
      </c>
      <c r="L878">
        <v>1911</v>
      </c>
    </row>
    <row r="879" spans="3:12" hidden="1" x14ac:dyDescent="0.3">
      <c r="C879" t="s">
        <v>2378</v>
      </c>
      <c r="D879" t="s">
        <v>165</v>
      </c>
      <c r="E879">
        <v>10200000</v>
      </c>
      <c r="F879" s="10">
        <v>44345</v>
      </c>
      <c r="G879" t="s">
        <v>166</v>
      </c>
      <c r="H879">
        <v>68456</v>
      </c>
      <c r="I879">
        <v>4</v>
      </c>
      <c r="J879" t="s">
        <v>715</v>
      </c>
      <c r="K879">
        <v>149</v>
      </c>
      <c r="L879">
        <v>1911</v>
      </c>
    </row>
    <row r="880" spans="3:12" hidden="1" x14ac:dyDescent="0.3">
      <c r="C880" t="s">
        <v>2379</v>
      </c>
      <c r="D880" t="s">
        <v>165</v>
      </c>
      <c r="E880">
        <v>10200000</v>
      </c>
      <c r="F880" s="10">
        <v>44345</v>
      </c>
      <c r="G880" t="s">
        <v>166</v>
      </c>
      <c r="H880">
        <v>68456</v>
      </c>
      <c r="I880">
        <v>3</v>
      </c>
      <c r="J880" t="s">
        <v>715</v>
      </c>
      <c r="K880">
        <v>149</v>
      </c>
      <c r="L880">
        <v>1911</v>
      </c>
    </row>
    <row r="881" spans="3:12" hidden="1" x14ac:dyDescent="0.3">
      <c r="C881" t="s">
        <v>2380</v>
      </c>
      <c r="D881" t="s">
        <v>165</v>
      </c>
      <c r="E881">
        <v>10200000</v>
      </c>
      <c r="F881" s="10">
        <v>44345</v>
      </c>
      <c r="G881" t="s">
        <v>166</v>
      </c>
      <c r="H881">
        <v>566666</v>
      </c>
      <c r="I881">
        <v>1</v>
      </c>
      <c r="J881" t="s">
        <v>715</v>
      </c>
      <c r="K881">
        <v>18</v>
      </c>
      <c r="L881">
        <v>1911</v>
      </c>
    </row>
    <row r="882" spans="3:12" hidden="1" x14ac:dyDescent="0.3">
      <c r="C882" t="s">
        <v>2369</v>
      </c>
      <c r="D882" t="s">
        <v>165</v>
      </c>
      <c r="E882">
        <v>7025000</v>
      </c>
      <c r="F882" s="10">
        <v>44346</v>
      </c>
      <c r="G882" t="s">
        <v>166</v>
      </c>
      <c r="H882">
        <v>65654</v>
      </c>
      <c r="I882">
        <v>4</v>
      </c>
      <c r="J882" t="s">
        <v>715</v>
      </c>
      <c r="K882">
        <v>107</v>
      </c>
      <c r="L882">
        <v>1952</v>
      </c>
    </row>
    <row r="883" spans="3:12" hidden="1" x14ac:dyDescent="0.3">
      <c r="C883" t="s">
        <v>2370</v>
      </c>
      <c r="D883" t="s">
        <v>165</v>
      </c>
      <c r="E883">
        <v>4400000</v>
      </c>
      <c r="F883" s="10">
        <v>44346</v>
      </c>
      <c r="G883" t="s">
        <v>166</v>
      </c>
      <c r="H883">
        <v>57142</v>
      </c>
      <c r="I883">
        <v>2</v>
      </c>
      <c r="J883" t="s">
        <v>715</v>
      </c>
      <c r="K883">
        <v>77</v>
      </c>
      <c r="L883">
        <v>1952</v>
      </c>
    </row>
    <row r="884" spans="3:12" hidden="1" x14ac:dyDescent="0.3">
      <c r="C884" t="s">
        <v>2371</v>
      </c>
      <c r="D884" t="s">
        <v>169</v>
      </c>
      <c r="E884">
        <v>2250000</v>
      </c>
      <c r="F884" s="10">
        <v>44346</v>
      </c>
      <c r="G884" t="s">
        <v>168</v>
      </c>
      <c r="H884">
        <v>17307</v>
      </c>
      <c r="I884">
        <v>3</v>
      </c>
      <c r="J884" t="s">
        <v>170</v>
      </c>
      <c r="K884">
        <v>130</v>
      </c>
      <c r="L884">
        <v>1942</v>
      </c>
    </row>
    <row r="885" spans="3:12" hidden="1" x14ac:dyDescent="0.3">
      <c r="C885" t="s">
        <v>2372</v>
      </c>
      <c r="D885" t="s">
        <v>703</v>
      </c>
      <c r="E885">
        <v>3695000</v>
      </c>
      <c r="F885" s="10">
        <v>44346</v>
      </c>
      <c r="G885" t="s">
        <v>166</v>
      </c>
      <c r="H885">
        <v>43988</v>
      </c>
      <c r="I885">
        <v>4</v>
      </c>
      <c r="J885" t="s">
        <v>715</v>
      </c>
      <c r="K885">
        <v>84</v>
      </c>
      <c r="L885">
        <v>1939</v>
      </c>
    </row>
    <row r="886" spans="3:12" hidden="1" x14ac:dyDescent="0.3">
      <c r="C886" t="s">
        <v>2365</v>
      </c>
      <c r="D886" t="s">
        <v>717</v>
      </c>
      <c r="E886">
        <v>2195000</v>
      </c>
      <c r="F886" s="10">
        <v>44347</v>
      </c>
      <c r="G886" t="s">
        <v>166</v>
      </c>
      <c r="H886">
        <v>36583</v>
      </c>
      <c r="I886">
        <v>2</v>
      </c>
      <c r="J886" t="s">
        <v>715</v>
      </c>
      <c r="K886">
        <v>60</v>
      </c>
      <c r="L886">
        <v>1948</v>
      </c>
    </row>
    <row r="887" spans="3:12" hidden="1" x14ac:dyDescent="0.3">
      <c r="C887" t="s">
        <v>2366</v>
      </c>
      <c r="D887" t="s">
        <v>169</v>
      </c>
      <c r="E887">
        <v>1725000</v>
      </c>
      <c r="F887" s="10">
        <v>44347</v>
      </c>
      <c r="G887" t="s">
        <v>166</v>
      </c>
      <c r="H887">
        <v>28278</v>
      </c>
      <c r="I887">
        <v>2</v>
      </c>
      <c r="J887" t="s">
        <v>715</v>
      </c>
      <c r="K887">
        <v>61</v>
      </c>
      <c r="L887">
        <v>1968</v>
      </c>
    </row>
    <row r="888" spans="3:12" hidden="1" x14ac:dyDescent="0.3">
      <c r="C888" t="s">
        <v>2367</v>
      </c>
      <c r="D888" t="s">
        <v>169</v>
      </c>
      <c r="E888">
        <v>3750000</v>
      </c>
      <c r="F888" s="10">
        <v>44347</v>
      </c>
      <c r="G888" t="s">
        <v>166</v>
      </c>
      <c r="H888">
        <v>47468</v>
      </c>
      <c r="I888">
        <v>3</v>
      </c>
      <c r="J888" t="s">
        <v>715</v>
      </c>
      <c r="K888">
        <v>79</v>
      </c>
      <c r="L888">
        <v>1992</v>
      </c>
    </row>
    <row r="889" spans="3:12" hidden="1" x14ac:dyDescent="0.3">
      <c r="C889" t="s">
        <v>2368</v>
      </c>
      <c r="D889" t="s">
        <v>165</v>
      </c>
      <c r="E889">
        <v>8156000</v>
      </c>
      <c r="F889" s="10">
        <v>44347</v>
      </c>
      <c r="G889" t="s">
        <v>166</v>
      </c>
      <c r="H889">
        <v>54738</v>
      </c>
      <c r="I889">
        <v>4</v>
      </c>
      <c r="J889" t="s">
        <v>167</v>
      </c>
      <c r="K889">
        <v>149</v>
      </c>
      <c r="L889">
        <v>1935</v>
      </c>
    </row>
    <row r="890" spans="3:12" hidden="1" x14ac:dyDescent="0.3">
      <c r="C890" t="s">
        <v>2360</v>
      </c>
      <c r="D890" t="s">
        <v>703</v>
      </c>
      <c r="E890">
        <v>4665000</v>
      </c>
      <c r="F890" s="10">
        <v>44348</v>
      </c>
      <c r="G890" t="s">
        <v>166</v>
      </c>
      <c r="H890">
        <v>13842</v>
      </c>
      <c r="I890">
        <v>9</v>
      </c>
      <c r="J890" t="s">
        <v>167</v>
      </c>
      <c r="K890">
        <v>337</v>
      </c>
      <c r="L890">
        <v>1937</v>
      </c>
    </row>
    <row r="891" spans="3:12" hidden="1" x14ac:dyDescent="0.3">
      <c r="C891" t="s">
        <v>2361</v>
      </c>
      <c r="D891" t="s">
        <v>703</v>
      </c>
      <c r="E891">
        <v>8000000</v>
      </c>
      <c r="F891" s="10">
        <v>44348</v>
      </c>
      <c r="G891" t="s">
        <v>166</v>
      </c>
      <c r="H891">
        <v>73394</v>
      </c>
      <c r="I891">
        <v>6</v>
      </c>
      <c r="J891" t="s">
        <v>715</v>
      </c>
      <c r="K891">
        <v>109</v>
      </c>
      <c r="L891">
        <v>1923</v>
      </c>
    </row>
    <row r="892" spans="3:12" hidden="1" x14ac:dyDescent="0.3">
      <c r="C892" t="s">
        <v>2362</v>
      </c>
      <c r="D892" t="s">
        <v>703</v>
      </c>
      <c r="E892">
        <v>5350000</v>
      </c>
      <c r="F892" s="10">
        <v>44348</v>
      </c>
      <c r="G892" t="s">
        <v>166</v>
      </c>
      <c r="H892">
        <v>74305</v>
      </c>
      <c r="I892">
        <v>3</v>
      </c>
      <c r="J892" t="s">
        <v>715</v>
      </c>
      <c r="K892">
        <v>72</v>
      </c>
      <c r="L892">
        <v>1905</v>
      </c>
    </row>
    <row r="893" spans="3:12" hidden="1" x14ac:dyDescent="0.3">
      <c r="C893" t="s">
        <v>2363</v>
      </c>
      <c r="D893" t="s">
        <v>703</v>
      </c>
      <c r="E893">
        <v>5350000</v>
      </c>
      <c r="F893" s="10">
        <v>44348</v>
      </c>
      <c r="G893" t="s">
        <v>166</v>
      </c>
      <c r="H893">
        <v>69480</v>
      </c>
      <c r="I893">
        <v>3</v>
      </c>
      <c r="J893" t="s">
        <v>715</v>
      </c>
      <c r="K893">
        <v>77</v>
      </c>
      <c r="L893">
        <v>1905</v>
      </c>
    </row>
    <row r="894" spans="3:12" hidden="1" x14ac:dyDescent="0.3">
      <c r="C894" t="s">
        <v>2364</v>
      </c>
      <c r="D894" t="s">
        <v>705</v>
      </c>
      <c r="E894">
        <v>10900000</v>
      </c>
      <c r="F894" s="10">
        <v>44348</v>
      </c>
      <c r="G894" t="s">
        <v>166</v>
      </c>
      <c r="H894">
        <v>71710</v>
      </c>
      <c r="I894">
        <v>5</v>
      </c>
      <c r="J894" t="s">
        <v>170</v>
      </c>
      <c r="K894">
        <v>152</v>
      </c>
      <c r="L894">
        <v>1936</v>
      </c>
    </row>
    <row r="895" spans="3:12" hidden="1" x14ac:dyDescent="0.3">
      <c r="C895" t="s">
        <v>1148</v>
      </c>
      <c r="D895" t="s">
        <v>165</v>
      </c>
      <c r="E895">
        <v>14010000</v>
      </c>
      <c r="F895" s="10">
        <v>44348</v>
      </c>
      <c r="G895" t="s">
        <v>166</v>
      </c>
      <c r="H895">
        <v>78707</v>
      </c>
      <c r="I895">
        <v>6</v>
      </c>
      <c r="J895" t="s">
        <v>167</v>
      </c>
      <c r="K895">
        <v>178</v>
      </c>
      <c r="L895">
        <v>1900</v>
      </c>
    </row>
    <row r="896" spans="3:12" hidden="1" x14ac:dyDescent="0.3">
      <c r="C896" t="s">
        <v>2357</v>
      </c>
      <c r="D896" t="s">
        <v>703</v>
      </c>
      <c r="E896">
        <v>18250000</v>
      </c>
      <c r="F896" s="10">
        <v>44349</v>
      </c>
      <c r="G896" t="s">
        <v>166</v>
      </c>
      <c r="H896">
        <v>100828</v>
      </c>
      <c r="I896">
        <v>6</v>
      </c>
      <c r="J896" t="s">
        <v>167</v>
      </c>
      <c r="K896">
        <v>181</v>
      </c>
      <c r="L896">
        <v>1934</v>
      </c>
    </row>
    <row r="897" spans="3:12" hidden="1" x14ac:dyDescent="0.3">
      <c r="C897" t="s">
        <v>2358</v>
      </c>
      <c r="D897" t="s">
        <v>165</v>
      </c>
      <c r="E897">
        <v>5375000</v>
      </c>
      <c r="F897" s="10">
        <v>44349</v>
      </c>
      <c r="G897" t="s">
        <v>166</v>
      </c>
      <c r="H897">
        <v>57795</v>
      </c>
      <c r="I897">
        <v>4</v>
      </c>
      <c r="J897" t="s">
        <v>715</v>
      </c>
      <c r="K897">
        <v>93</v>
      </c>
      <c r="L897">
        <v>1929</v>
      </c>
    </row>
    <row r="898" spans="3:12" hidden="1" x14ac:dyDescent="0.3">
      <c r="C898" t="s">
        <v>2359</v>
      </c>
      <c r="D898" t="s">
        <v>703</v>
      </c>
      <c r="E898">
        <v>3215000</v>
      </c>
      <c r="F898" s="10">
        <v>44349</v>
      </c>
      <c r="G898" t="s">
        <v>166</v>
      </c>
      <c r="H898">
        <v>47279</v>
      </c>
      <c r="I898">
        <v>3</v>
      </c>
      <c r="J898" t="s">
        <v>715</v>
      </c>
      <c r="K898">
        <v>68</v>
      </c>
      <c r="L898">
        <v>1939</v>
      </c>
    </row>
    <row r="899" spans="3:12" hidden="1" x14ac:dyDescent="0.3">
      <c r="C899" t="s">
        <v>2332</v>
      </c>
      <c r="D899" t="s">
        <v>703</v>
      </c>
      <c r="E899">
        <v>2250000</v>
      </c>
      <c r="F899" s="10">
        <v>44350</v>
      </c>
      <c r="G899" t="s">
        <v>166</v>
      </c>
      <c r="H899">
        <v>20454</v>
      </c>
      <c r="I899">
        <v>4</v>
      </c>
      <c r="J899" t="s">
        <v>715</v>
      </c>
      <c r="K899">
        <v>110</v>
      </c>
      <c r="L899">
        <v>1938</v>
      </c>
    </row>
    <row r="900" spans="3:12" hidden="1" x14ac:dyDescent="0.3">
      <c r="C900" t="s">
        <v>2333</v>
      </c>
      <c r="D900" t="s">
        <v>703</v>
      </c>
      <c r="E900">
        <v>940000</v>
      </c>
      <c r="F900" s="10">
        <v>44350</v>
      </c>
      <c r="G900" t="s">
        <v>174</v>
      </c>
      <c r="H900">
        <v>10930</v>
      </c>
      <c r="I900">
        <v>3</v>
      </c>
      <c r="J900" t="s">
        <v>715</v>
      </c>
      <c r="K900">
        <v>86</v>
      </c>
      <c r="L900">
        <v>1978</v>
      </c>
    </row>
    <row r="901" spans="3:12" hidden="1" x14ac:dyDescent="0.3">
      <c r="C901" t="s">
        <v>778</v>
      </c>
      <c r="D901" t="s">
        <v>703</v>
      </c>
      <c r="E901">
        <v>4410000</v>
      </c>
      <c r="F901" s="10">
        <v>44350</v>
      </c>
      <c r="G901" t="s">
        <v>166</v>
      </c>
      <c r="H901">
        <v>64852</v>
      </c>
      <c r="I901">
        <v>2</v>
      </c>
      <c r="J901" t="s">
        <v>715</v>
      </c>
      <c r="K901">
        <v>68</v>
      </c>
      <c r="L901">
        <v>1938</v>
      </c>
    </row>
    <row r="902" spans="3:12" hidden="1" x14ac:dyDescent="0.3">
      <c r="C902" t="s">
        <v>2334</v>
      </c>
      <c r="D902" t="s">
        <v>169</v>
      </c>
      <c r="E902">
        <v>17500000</v>
      </c>
      <c r="F902" s="10">
        <v>44350</v>
      </c>
      <c r="G902" t="s">
        <v>166</v>
      </c>
      <c r="H902">
        <v>82938</v>
      </c>
      <c r="I902">
        <v>6</v>
      </c>
      <c r="J902" t="s">
        <v>167</v>
      </c>
      <c r="K902">
        <v>211</v>
      </c>
      <c r="L902">
        <v>1913</v>
      </c>
    </row>
    <row r="903" spans="3:12" hidden="1" x14ac:dyDescent="0.3">
      <c r="C903" t="s">
        <v>2335</v>
      </c>
      <c r="D903" t="s">
        <v>703</v>
      </c>
      <c r="E903">
        <v>23950000</v>
      </c>
      <c r="F903" s="10">
        <v>44350</v>
      </c>
      <c r="G903" t="s">
        <v>166</v>
      </c>
      <c r="H903">
        <v>125392</v>
      </c>
      <c r="I903">
        <v>7</v>
      </c>
      <c r="J903" t="s">
        <v>167</v>
      </c>
      <c r="K903">
        <v>191</v>
      </c>
      <c r="L903">
        <v>1954</v>
      </c>
    </row>
    <row r="904" spans="3:12" hidden="1" x14ac:dyDescent="0.3">
      <c r="C904" t="s">
        <v>2336</v>
      </c>
      <c r="D904" t="s">
        <v>169</v>
      </c>
      <c r="E904">
        <v>8375000</v>
      </c>
      <c r="F904" s="10">
        <v>44350</v>
      </c>
      <c r="G904" t="s">
        <v>166</v>
      </c>
      <c r="H904">
        <v>47857</v>
      </c>
      <c r="I904">
        <v>4</v>
      </c>
      <c r="J904" t="s">
        <v>170</v>
      </c>
      <c r="K904">
        <v>175</v>
      </c>
      <c r="L904">
        <v>2013</v>
      </c>
    </row>
    <row r="905" spans="3:12" hidden="1" x14ac:dyDescent="0.3">
      <c r="C905" t="s">
        <v>2337</v>
      </c>
      <c r="D905" t="s">
        <v>165</v>
      </c>
      <c r="E905">
        <v>11300000</v>
      </c>
      <c r="F905" s="10">
        <v>44350</v>
      </c>
      <c r="G905" t="s">
        <v>166</v>
      </c>
      <c r="H905">
        <v>72435</v>
      </c>
      <c r="I905">
        <v>6</v>
      </c>
      <c r="J905" t="s">
        <v>167</v>
      </c>
      <c r="K905">
        <v>156</v>
      </c>
      <c r="L905">
        <v>1935</v>
      </c>
    </row>
    <row r="906" spans="3:12" hidden="1" x14ac:dyDescent="0.3">
      <c r="C906" t="s">
        <v>2338</v>
      </c>
      <c r="D906" t="s">
        <v>165</v>
      </c>
      <c r="E906">
        <v>28056000</v>
      </c>
      <c r="F906" s="10">
        <v>44350</v>
      </c>
      <c r="G906" t="s">
        <v>174</v>
      </c>
      <c r="H906">
        <v>452516</v>
      </c>
      <c r="I906">
        <v>2</v>
      </c>
      <c r="J906" t="s">
        <v>715</v>
      </c>
      <c r="K906">
        <v>62</v>
      </c>
      <c r="L906">
        <v>1941</v>
      </c>
    </row>
    <row r="907" spans="3:12" hidden="1" x14ac:dyDescent="0.3">
      <c r="C907" t="s">
        <v>2339</v>
      </c>
      <c r="D907" t="s">
        <v>165</v>
      </c>
      <c r="E907">
        <v>28056000</v>
      </c>
      <c r="F907" s="10">
        <v>44350</v>
      </c>
      <c r="G907" t="s">
        <v>174</v>
      </c>
      <c r="H907">
        <v>452516</v>
      </c>
      <c r="I907">
        <v>2</v>
      </c>
      <c r="J907" t="s">
        <v>715</v>
      </c>
      <c r="K907">
        <v>62</v>
      </c>
      <c r="L907">
        <v>1941</v>
      </c>
    </row>
    <row r="908" spans="3:12" hidden="1" x14ac:dyDescent="0.3">
      <c r="C908" t="s">
        <v>2340</v>
      </c>
      <c r="D908" t="s">
        <v>165</v>
      </c>
      <c r="E908">
        <v>28056000</v>
      </c>
      <c r="F908" s="10">
        <v>44350</v>
      </c>
      <c r="G908" t="s">
        <v>174</v>
      </c>
      <c r="H908">
        <v>445333</v>
      </c>
      <c r="I908">
        <v>2</v>
      </c>
      <c r="J908" t="s">
        <v>715</v>
      </c>
      <c r="K908">
        <v>63</v>
      </c>
      <c r="L908">
        <v>1941</v>
      </c>
    </row>
    <row r="909" spans="3:12" hidden="1" x14ac:dyDescent="0.3">
      <c r="C909" t="s">
        <v>2341</v>
      </c>
      <c r="D909" t="s">
        <v>165</v>
      </c>
      <c r="E909">
        <v>28056000</v>
      </c>
      <c r="F909" s="10">
        <v>44350</v>
      </c>
      <c r="G909" t="s">
        <v>174</v>
      </c>
      <c r="H909">
        <v>425090</v>
      </c>
      <c r="I909">
        <v>2</v>
      </c>
      <c r="J909" t="s">
        <v>715</v>
      </c>
      <c r="K909">
        <v>66</v>
      </c>
      <c r="L909">
        <v>1941</v>
      </c>
    </row>
    <row r="910" spans="3:12" hidden="1" x14ac:dyDescent="0.3">
      <c r="C910" t="s">
        <v>2342</v>
      </c>
      <c r="D910" t="s">
        <v>165</v>
      </c>
      <c r="E910">
        <v>28056000</v>
      </c>
      <c r="F910" s="10">
        <v>44350</v>
      </c>
      <c r="G910" t="s">
        <v>174</v>
      </c>
      <c r="H910">
        <v>452516</v>
      </c>
      <c r="I910">
        <v>2</v>
      </c>
      <c r="J910" t="s">
        <v>715</v>
      </c>
      <c r="K910">
        <v>62</v>
      </c>
      <c r="L910">
        <v>1941</v>
      </c>
    </row>
    <row r="911" spans="3:12" hidden="1" x14ac:dyDescent="0.3">
      <c r="C911" t="s">
        <v>2343</v>
      </c>
      <c r="D911" t="s">
        <v>165</v>
      </c>
      <c r="E911">
        <v>28056000</v>
      </c>
      <c r="F911" s="10">
        <v>44350</v>
      </c>
      <c r="G911" t="s">
        <v>174</v>
      </c>
      <c r="H911">
        <v>445333</v>
      </c>
      <c r="I911">
        <v>2</v>
      </c>
      <c r="J911" t="s">
        <v>715</v>
      </c>
      <c r="K911">
        <v>63</v>
      </c>
      <c r="L911">
        <v>1941</v>
      </c>
    </row>
    <row r="912" spans="3:12" hidden="1" x14ac:dyDescent="0.3">
      <c r="C912" t="s">
        <v>2344</v>
      </c>
      <c r="D912" t="s">
        <v>165</v>
      </c>
      <c r="E912">
        <v>28056000</v>
      </c>
      <c r="F912" s="10">
        <v>44350</v>
      </c>
      <c r="G912" t="s">
        <v>174</v>
      </c>
      <c r="H912">
        <v>452516</v>
      </c>
      <c r="I912">
        <v>2</v>
      </c>
      <c r="J912" t="s">
        <v>715</v>
      </c>
      <c r="K912">
        <v>62</v>
      </c>
      <c r="L912">
        <v>1941</v>
      </c>
    </row>
    <row r="913" spans="3:12" hidden="1" x14ac:dyDescent="0.3">
      <c r="C913" t="s">
        <v>2345</v>
      </c>
      <c r="D913" t="s">
        <v>165</v>
      </c>
      <c r="E913">
        <v>28056000</v>
      </c>
      <c r="F913" s="10">
        <v>44350</v>
      </c>
      <c r="G913" t="s">
        <v>174</v>
      </c>
      <c r="H913">
        <v>445333</v>
      </c>
      <c r="I913">
        <v>2</v>
      </c>
      <c r="J913" t="s">
        <v>715</v>
      </c>
      <c r="K913">
        <v>63</v>
      </c>
      <c r="L913">
        <v>1941</v>
      </c>
    </row>
    <row r="914" spans="3:12" hidden="1" x14ac:dyDescent="0.3">
      <c r="C914" t="s">
        <v>2346</v>
      </c>
      <c r="D914" t="s">
        <v>165</v>
      </c>
      <c r="E914">
        <v>28056000</v>
      </c>
      <c r="F914" s="10">
        <v>44350</v>
      </c>
      <c r="G914" t="s">
        <v>174</v>
      </c>
      <c r="H914">
        <v>346370</v>
      </c>
      <c r="I914">
        <v>3</v>
      </c>
      <c r="J914" t="s">
        <v>715</v>
      </c>
      <c r="K914">
        <v>81</v>
      </c>
      <c r="L914">
        <v>1941</v>
      </c>
    </row>
    <row r="915" spans="3:12" hidden="1" x14ac:dyDescent="0.3">
      <c r="C915" t="s">
        <v>2347</v>
      </c>
      <c r="D915" t="s">
        <v>165</v>
      </c>
      <c r="E915">
        <v>28056000</v>
      </c>
      <c r="F915" s="10">
        <v>44350</v>
      </c>
      <c r="G915" t="s">
        <v>174</v>
      </c>
      <c r="H915">
        <v>445333</v>
      </c>
      <c r="I915">
        <v>2</v>
      </c>
      <c r="J915" t="s">
        <v>715</v>
      </c>
      <c r="K915">
        <v>63</v>
      </c>
      <c r="L915">
        <v>1941</v>
      </c>
    </row>
    <row r="916" spans="3:12" hidden="1" x14ac:dyDescent="0.3">
      <c r="C916" t="s">
        <v>2348</v>
      </c>
      <c r="D916" t="s">
        <v>165</v>
      </c>
      <c r="E916">
        <v>28056000</v>
      </c>
      <c r="F916" s="10">
        <v>44350</v>
      </c>
      <c r="G916" t="s">
        <v>174</v>
      </c>
      <c r="H916">
        <v>425090</v>
      </c>
      <c r="I916">
        <v>2</v>
      </c>
      <c r="J916" t="s">
        <v>715</v>
      </c>
      <c r="K916">
        <v>66</v>
      </c>
      <c r="L916">
        <v>1941</v>
      </c>
    </row>
    <row r="917" spans="3:12" hidden="1" x14ac:dyDescent="0.3">
      <c r="C917" t="s">
        <v>2349</v>
      </c>
      <c r="D917" t="s">
        <v>165</v>
      </c>
      <c r="E917">
        <v>28056000</v>
      </c>
      <c r="F917" s="10">
        <v>44350</v>
      </c>
      <c r="G917" t="s">
        <v>174</v>
      </c>
      <c r="H917">
        <v>445333</v>
      </c>
      <c r="I917">
        <v>2</v>
      </c>
      <c r="J917" t="s">
        <v>715</v>
      </c>
      <c r="K917">
        <v>63</v>
      </c>
      <c r="L917">
        <v>1941</v>
      </c>
    </row>
    <row r="918" spans="3:12" hidden="1" x14ac:dyDescent="0.3">
      <c r="C918" t="s">
        <v>2350</v>
      </c>
      <c r="D918" t="s">
        <v>165</v>
      </c>
      <c r="E918">
        <v>28056000</v>
      </c>
      <c r="F918" s="10">
        <v>44350</v>
      </c>
      <c r="G918" t="s">
        <v>174</v>
      </c>
      <c r="H918">
        <v>445333</v>
      </c>
      <c r="I918">
        <v>2</v>
      </c>
      <c r="J918" t="s">
        <v>715</v>
      </c>
      <c r="K918">
        <v>63</v>
      </c>
      <c r="L918">
        <v>1941</v>
      </c>
    </row>
    <row r="919" spans="3:12" hidden="1" x14ac:dyDescent="0.3">
      <c r="C919" t="s">
        <v>2351</v>
      </c>
      <c r="D919" t="s">
        <v>165</v>
      </c>
      <c r="E919">
        <v>28056000</v>
      </c>
      <c r="F919" s="10">
        <v>44350</v>
      </c>
      <c r="G919" t="s">
        <v>174</v>
      </c>
      <c r="H919">
        <v>445333</v>
      </c>
      <c r="I919">
        <v>2</v>
      </c>
      <c r="J919" t="s">
        <v>715</v>
      </c>
      <c r="K919">
        <v>63</v>
      </c>
      <c r="L919">
        <v>1941</v>
      </c>
    </row>
    <row r="920" spans="3:12" hidden="1" x14ac:dyDescent="0.3">
      <c r="C920" t="s">
        <v>2352</v>
      </c>
      <c r="D920" t="s">
        <v>165</v>
      </c>
      <c r="E920">
        <v>28056000</v>
      </c>
      <c r="F920" s="10">
        <v>44350</v>
      </c>
      <c r="G920" t="s">
        <v>174</v>
      </c>
      <c r="H920">
        <v>445333</v>
      </c>
      <c r="I920">
        <v>2</v>
      </c>
      <c r="J920" t="s">
        <v>715</v>
      </c>
      <c r="K920">
        <v>63</v>
      </c>
      <c r="L920">
        <v>1941</v>
      </c>
    </row>
    <row r="921" spans="3:12" hidden="1" x14ac:dyDescent="0.3">
      <c r="C921" t="s">
        <v>2353</v>
      </c>
      <c r="D921" t="s">
        <v>165</v>
      </c>
      <c r="E921">
        <v>28056000</v>
      </c>
      <c r="F921" s="10">
        <v>44350</v>
      </c>
      <c r="G921" t="s">
        <v>174</v>
      </c>
      <c r="H921">
        <v>445333</v>
      </c>
      <c r="I921">
        <v>2</v>
      </c>
      <c r="J921" t="s">
        <v>715</v>
      </c>
      <c r="K921">
        <v>63</v>
      </c>
      <c r="L921">
        <v>1941</v>
      </c>
    </row>
    <row r="922" spans="3:12" hidden="1" x14ac:dyDescent="0.3">
      <c r="C922" t="s">
        <v>2354</v>
      </c>
      <c r="D922" t="s">
        <v>165</v>
      </c>
      <c r="E922">
        <v>28056000</v>
      </c>
      <c r="F922" s="10">
        <v>44350</v>
      </c>
      <c r="G922" t="s">
        <v>174</v>
      </c>
      <c r="H922">
        <v>445333</v>
      </c>
      <c r="I922">
        <v>2</v>
      </c>
      <c r="J922" t="s">
        <v>715</v>
      </c>
      <c r="K922">
        <v>63</v>
      </c>
      <c r="L922">
        <v>1941</v>
      </c>
    </row>
    <row r="923" spans="3:12" hidden="1" x14ac:dyDescent="0.3">
      <c r="C923" t="s">
        <v>2355</v>
      </c>
      <c r="D923" t="s">
        <v>165</v>
      </c>
      <c r="E923">
        <v>28056000</v>
      </c>
      <c r="F923" s="10">
        <v>44350</v>
      </c>
      <c r="G923" t="s">
        <v>174</v>
      </c>
      <c r="H923">
        <v>445333</v>
      </c>
      <c r="I923">
        <v>2</v>
      </c>
      <c r="J923" t="s">
        <v>715</v>
      </c>
      <c r="K923">
        <v>63</v>
      </c>
      <c r="L923">
        <v>1941</v>
      </c>
    </row>
    <row r="924" spans="3:12" hidden="1" x14ac:dyDescent="0.3">
      <c r="C924" t="s">
        <v>2356</v>
      </c>
      <c r="D924" t="s">
        <v>165</v>
      </c>
      <c r="E924">
        <v>28056000</v>
      </c>
      <c r="F924" s="10">
        <v>44350</v>
      </c>
      <c r="G924" t="s">
        <v>174</v>
      </c>
      <c r="H924">
        <v>445333</v>
      </c>
      <c r="I924">
        <v>2</v>
      </c>
      <c r="J924" t="s">
        <v>715</v>
      </c>
      <c r="K924">
        <v>63</v>
      </c>
      <c r="L924">
        <v>1941</v>
      </c>
    </row>
    <row r="925" spans="3:12" hidden="1" x14ac:dyDescent="0.3">
      <c r="C925" t="s">
        <v>2330</v>
      </c>
      <c r="D925" t="s">
        <v>703</v>
      </c>
      <c r="E925">
        <v>977500</v>
      </c>
      <c r="F925" s="10">
        <v>44351</v>
      </c>
      <c r="G925" t="s">
        <v>174</v>
      </c>
      <c r="H925">
        <v>16291</v>
      </c>
      <c r="I925">
        <v>2</v>
      </c>
      <c r="J925" t="s">
        <v>715</v>
      </c>
      <c r="K925">
        <v>60</v>
      </c>
      <c r="L925">
        <v>1946</v>
      </c>
    </row>
    <row r="926" spans="3:12" hidden="1" x14ac:dyDescent="0.3">
      <c r="C926" t="s">
        <v>2331</v>
      </c>
      <c r="D926" t="s">
        <v>165</v>
      </c>
      <c r="E926">
        <v>10500000</v>
      </c>
      <c r="F926" s="10">
        <v>44351</v>
      </c>
      <c r="G926" t="s">
        <v>166</v>
      </c>
      <c r="H926">
        <v>95454</v>
      </c>
      <c r="I926">
        <v>4</v>
      </c>
      <c r="J926" t="s">
        <v>715</v>
      </c>
      <c r="K926">
        <v>110</v>
      </c>
      <c r="L926">
        <v>1911</v>
      </c>
    </row>
    <row r="927" spans="3:12" hidden="1" x14ac:dyDescent="0.3">
      <c r="C927" t="s">
        <v>2326</v>
      </c>
      <c r="D927" t="s">
        <v>169</v>
      </c>
      <c r="E927">
        <v>2705000</v>
      </c>
      <c r="F927" s="10">
        <v>44352</v>
      </c>
      <c r="G927" t="s">
        <v>166</v>
      </c>
      <c r="H927">
        <v>38098</v>
      </c>
      <c r="I927">
        <v>2</v>
      </c>
      <c r="J927" t="s">
        <v>715</v>
      </c>
      <c r="K927">
        <v>71</v>
      </c>
      <c r="L927">
        <v>1981</v>
      </c>
    </row>
    <row r="928" spans="3:12" hidden="1" x14ac:dyDescent="0.3">
      <c r="C928" t="s">
        <v>2327</v>
      </c>
      <c r="D928" t="s">
        <v>703</v>
      </c>
      <c r="E928">
        <v>4995000</v>
      </c>
      <c r="F928" s="10">
        <v>44352</v>
      </c>
      <c r="G928" t="s">
        <v>166</v>
      </c>
      <c r="H928">
        <v>57413</v>
      </c>
      <c r="I928">
        <v>2</v>
      </c>
      <c r="J928" t="s">
        <v>715</v>
      </c>
      <c r="K928">
        <v>87</v>
      </c>
      <c r="L928">
        <v>1964</v>
      </c>
    </row>
    <row r="929" spans="3:12" hidden="1" x14ac:dyDescent="0.3">
      <c r="C929" t="s">
        <v>2328</v>
      </c>
      <c r="D929" t="s">
        <v>703</v>
      </c>
      <c r="E929">
        <v>6200000</v>
      </c>
      <c r="F929" s="10">
        <v>44352</v>
      </c>
      <c r="G929" t="s">
        <v>166</v>
      </c>
      <c r="H929">
        <v>43055</v>
      </c>
      <c r="I929">
        <v>4</v>
      </c>
      <c r="J929" t="s">
        <v>715</v>
      </c>
      <c r="K929">
        <v>144</v>
      </c>
      <c r="L929">
        <v>1985</v>
      </c>
    </row>
    <row r="930" spans="3:12" hidden="1" x14ac:dyDescent="0.3">
      <c r="C930" t="s">
        <v>2329</v>
      </c>
      <c r="D930" t="s">
        <v>705</v>
      </c>
      <c r="E930">
        <v>20500001</v>
      </c>
      <c r="F930" s="10">
        <v>44352</v>
      </c>
      <c r="G930" t="s">
        <v>166</v>
      </c>
      <c r="H930">
        <v>78244</v>
      </c>
      <c r="I930">
        <v>7</v>
      </c>
      <c r="J930" t="s">
        <v>167</v>
      </c>
      <c r="K930">
        <v>262</v>
      </c>
      <c r="L930">
        <v>1932</v>
      </c>
    </row>
    <row r="931" spans="3:12" hidden="1" x14ac:dyDescent="0.3">
      <c r="C931" t="s">
        <v>2321</v>
      </c>
      <c r="D931" t="s">
        <v>165</v>
      </c>
      <c r="E931">
        <v>42500000</v>
      </c>
      <c r="F931" s="10">
        <v>44353</v>
      </c>
      <c r="G931" t="s">
        <v>166</v>
      </c>
      <c r="H931">
        <v>106250</v>
      </c>
      <c r="I931">
        <v>11</v>
      </c>
      <c r="J931" t="s">
        <v>167</v>
      </c>
      <c r="K931">
        <v>400</v>
      </c>
      <c r="L931">
        <v>1919</v>
      </c>
    </row>
    <row r="932" spans="3:12" hidden="1" x14ac:dyDescent="0.3">
      <c r="C932" t="s">
        <v>2322</v>
      </c>
      <c r="D932" t="s">
        <v>703</v>
      </c>
      <c r="E932">
        <v>4000000</v>
      </c>
      <c r="F932" s="10">
        <v>44353</v>
      </c>
      <c r="G932" t="s">
        <v>166</v>
      </c>
      <c r="H932">
        <v>38834</v>
      </c>
      <c r="I932">
        <v>4</v>
      </c>
      <c r="J932" t="s">
        <v>715</v>
      </c>
      <c r="K932">
        <v>103</v>
      </c>
      <c r="L932">
        <v>1933</v>
      </c>
    </row>
    <row r="933" spans="3:12" hidden="1" x14ac:dyDescent="0.3">
      <c r="C933" t="s">
        <v>2323</v>
      </c>
      <c r="D933" t="s">
        <v>717</v>
      </c>
      <c r="E933">
        <v>2150000</v>
      </c>
      <c r="F933" s="10">
        <v>44353</v>
      </c>
      <c r="G933" t="s">
        <v>166</v>
      </c>
      <c r="H933">
        <v>37719</v>
      </c>
      <c r="I933">
        <v>2</v>
      </c>
      <c r="J933" t="s">
        <v>715</v>
      </c>
      <c r="K933">
        <v>57</v>
      </c>
      <c r="L933">
        <v>1938</v>
      </c>
    </row>
    <row r="934" spans="3:12" hidden="1" x14ac:dyDescent="0.3">
      <c r="C934" t="s">
        <v>2324</v>
      </c>
      <c r="D934" t="s">
        <v>165</v>
      </c>
      <c r="E934">
        <v>14500000</v>
      </c>
      <c r="F934" s="10">
        <v>44353</v>
      </c>
      <c r="G934" t="s">
        <v>166</v>
      </c>
      <c r="H934">
        <v>97972</v>
      </c>
      <c r="I934">
        <v>4</v>
      </c>
      <c r="J934" t="s">
        <v>167</v>
      </c>
      <c r="K934">
        <v>148</v>
      </c>
      <c r="L934">
        <v>1933</v>
      </c>
    </row>
    <row r="935" spans="3:12" hidden="1" x14ac:dyDescent="0.3">
      <c r="C935" t="s">
        <v>832</v>
      </c>
      <c r="D935" t="s">
        <v>717</v>
      </c>
      <c r="E935">
        <v>1640000</v>
      </c>
      <c r="F935" s="10">
        <v>44353</v>
      </c>
      <c r="G935" t="s">
        <v>166</v>
      </c>
      <c r="H935">
        <v>33469</v>
      </c>
      <c r="I935">
        <v>1</v>
      </c>
      <c r="J935" t="s">
        <v>715</v>
      </c>
      <c r="K935">
        <v>49</v>
      </c>
      <c r="L935">
        <v>1959</v>
      </c>
    </row>
    <row r="936" spans="3:12" hidden="1" x14ac:dyDescent="0.3">
      <c r="C936" t="s">
        <v>2325</v>
      </c>
      <c r="D936" t="s">
        <v>703</v>
      </c>
      <c r="E936">
        <v>5600000</v>
      </c>
      <c r="F936" s="10">
        <v>44353</v>
      </c>
      <c r="G936" t="s">
        <v>166</v>
      </c>
      <c r="H936">
        <v>64367</v>
      </c>
      <c r="I936">
        <v>3</v>
      </c>
      <c r="J936" t="s">
        <v>715</v>
      </c>
      <c r="K936">
        <v>87</v>
      </c>
      <c r="L936">
        <v>1979</v>
      </c>
    </row>
    <row r="937" spans="3:12" hidden="1" x14ac:dyDescent="0.3">
      <c r="C937" t="s">
        <v>2319</v>
      </c>
      <c r="D937" t="s">
        <v>165</v>
      </c>
      <c r="E937">
        <v>16995000</v>
      </c>
      <c r="F937" s="10">
        <v>44354</v>
      </c>
      <c r="G937" t="s">
        <v>166</v>
      </c>
      <c r="H937">
        <v>109645</v>
      </c>
      <c r="I937">
        <v>4</v>
      </c>
      <c r="J937" t="s">
        <v>715</v>
      </c>
      <c r="K937">
        <v>155</v>
      </c>
      <c r="L937">
        <v>2008</v>
      </c>
    </row>
    <row r="938" spans="3:12" hidden="1" x14ac:dyDescent="0.3">
      <c r="C938" t="s">
        <v>2320</v>
      </c>
      <c r="D938" t="s">
        <v>169</v>
      </c>
      <c r="E938">
        <v>6750000</v>
      </c>
      <c r="F938" s="10">
        <v>44354</v>
      </c>
      <c r="G938" t="s">
        <v>166</v>
      </c>
      <c r="H938">
        <v>43548</v>
      </c>
      <c r="I938">
        <v>5</v>
      </c>
      <c r="J938" t="s">
        <v>167</v>
      </c>
      <c r="K938">
        <v>155</v>
      </c>
      <c r="L938">
        <v>1928</v>
      </c>
    </row>
    <row r="939" spans="3:12" hidden="1" x14ac:dyDescent="0.3">
      <c r="C939" t="s">
        <v>2316</v>
      </c>
      <c r="D939" t="s">
        <v>703</v>
      </c>
      <c r="E939">
        <v>6700000</v>
      </c>
      <c r="F939" s="10">
        <v>44355</v>
      </c>
      <c r="G939" t="s">
        <v>166</v>
      </c>
      <c r="H939">
        <v>50000</v>
      </c>
      <c r="I939">
        <v>3</v>
      </c>
      <c r="J939" t="s">
        <v>715</v>
      </c>
      <c r="K939">
        <v>134</v>
      </c>
      <c r="L939">
        <v>1880</v>
      </c>
    </row>
    <row r="940" spans="3:12" hidden="1" x14ac:dyDescent="0.3">
      <c r="C940" t="s">
        <v>2317</v>
      </c>
      <c r="D940" t="s">
        <v>703</v>
      </c>
      <c r="E940">
        <v>17500000</v>
      </c>
      <c r="F940" s="10">
        <v>44355</v>
      </c>
      <c r="G940" t="s">
        <v>166</v>
      </c>
      <c r="H940">
        <v>90673</v>
      </c>
      <c r="I940">
        <v>5</v>
      </c>
      <c r="J940" t="s">
        <v>167</v>
      </c>
      <c r="K940">
        <v>193</v>
      </c>
      <c r="L940">
        <v>1957</v>
      </c>
    </row>
    <row r="941" spans="3:12" hidden="1" x14ac:dyDescent="0.3">
      <c r="C941" t="s">
        <v>2318</v>
      </c>
      <c r="D941" t="s">
        <v>703</v>
      </c>
      <c r="E941">
        <v>16000000</v>
      </c>
      <c r="F941" s="10">
        <v>44355</v>
      </c>
      <c r="G941" t="s">
        <v>166</v>
      </c>
      <c r="H941">
        <v>83333</v>
      </c>
      <c r="I941">
        <v>5</v>
      </c>
      <c r="J941" t="s">
        <v>167</v>
      </c>
      <c r="K941">
        <v>192</v>
      </c>
      <c r="L941">
        <v>1943</v>
      </c>
    </row>
    <row r="942" spans="3:12" hidden="1" x14ac:dyDescent="0.3">
      <c r="C942" t="s">
        <v>2308</v>
      </c>
      <c r="D942" t="s">
        <v>169</v>
      </c>
      <c r="E942">
        <v>19500000</v>
      </c>
      <c r="F942" s="10">
        <v>44356</v>
      </c>
      <c r="G942" t="s">
        <v>166</v>
      </c>
      <c r="H942">
        <v>58558</v>
      </c>
      <c r="I942">
        <v>9</v>
      </c>
      <c r="J942" t="s">
        <v>167</v>
      </c>
      <c r="K942">
        <v>333</v>
      </c>
      <c r="L942">
        <v>1904</v>
      </c>
    </row>
    <row r="943" spans="3:12" hidden="1" x14ac:dyDescent="0.3">
      <c r="C943" t="s">
        <v>2309</v>
      </c>
      <c r="D943" t="s">
        <v>703</v>
      </c>
      <c r="E943">
        <v>3050000</v>
      </c>
      <c r="F943" s="10">
        <v>44356</v>
      </c>
      <c r="G943" t="s">
        <v>166</v>
      </c>
      <c r="H943">
        <v>43571</v>
      </c>
      <c r="I943">
        <v>2</v>
      </c>
      <c r="J943" t="s">
        <v>715</v>
      </c>
      <c r="K943">
        <v>70</v>
      </c>
      <c r="L943">
        <v>1950</v>
      </c>
    </row>
    <row r="944" spans="3:12" hidden="1" x14ac:dyDescent="0.3">
      <c r="C944" t="s">
        <v>769</v>
      </c>
      <c r="D944" t="s">
        <v>169</v>
      </c>
      <c r="E944">
        <v>10995000</v>
      </c>
      <c r="F944" s="10">
        <v>44356</v>
      </c>
      <c r="G944" t="s">
        <v>166</v>
      </c>
      <c r="H944">
        <v>59432</v>
      </c>
      <c r="I944">
        <v>8</v>
      </c>
      <c r="J944" t="s">
        <v>167</v>
      </c>
      <c r="K944">
        <v>170</v>
      </c>
      <c r="L944">
        <v>1967</v>
      </c>
    </row>
    <row r="945" spans="3:12" hidden="1" x14ac:dyDescent="0.3">
      <c r="C945" t="s">
        <v>2310</v>
      </c>
      <c r="D945" t="s">
        <v>703</v>
      </c>
      <c r="E945">
        <v>12027000</v>
      </c>
      <c r="F945" s="10">
        <v>44356</v>
      </c>
      <c r="G945" t="s">
        <v>166</v>
      </c>
      <c r="H945">
        <v>71589</v>
      </c>
      <c r="I945">
        <v>5</v>
      </c>
      <c r="J945" t="s">
        <v>167</v>
      </c>
      <c r="K945">
        <v>168</v>
      </c>
      <c r="L945">
        <v>1969</v>
      </c>
    </row>
    <row r="946" spans="3:12" hidden="1" x14ac:dyDescent="0.3">
      <c r="C946" t="s">
        <v>731</v>
      </c>
      <c r="D946" t="s">
        <v>703</v>
      </c>
      <c r="E946">
        <v>3645000</v>
      </c>
      <c r="F946" s="10">
        <v>44356</v>
      </c>
      <c r="G946" t="s">
        <v>166</v>
      </c>
      <c r="H946">
        <v>49256</v>
      </c>
      <c r="I946">
        <v>3</v>
      </c>
      <c r="J946" t="s">
        <v>715</v>
      </c>
      <c r="K946">
        <v>74</v>
      </c>
      <c r="L946">
        <v>1953</v>
      </c>
    </row>
    <row r="947" spans="3:12" hidden="1" x14ac:dyDescent="0.3">
      <c r="C947" t="s">
        <v>2311</v>
      </c>
      <c r="D947" t="s">
        <v>703</v>
      </c>
      <c r="E947">
        <v>13500000</v>
      </c>
      <c r="F947" s="10">
        <v>44356</v>
      </c>
      <c r="G947" t="s">
        <v>166</v>
      </c>
      <c r="H947">
        <v>60267</v>
      </c>
      <c r="I947">
        <v>8</v>
      </c>
      <c r="J947" t="s">
        <v>167</v>
      </c>
      <c r="K947">
        <v>224</v>
      </c>
      <c r="L947">
        <v>1923</v>
      </c>
    </row>
    <row r="948" spans="3:12" hidden="1" x14ac:dyDescent="0.3">
      <c r="C948" t="s">
        <v>2312</v>
      </c>
      <c r="D948" t="s">
        <v>703</v>
      </c>
      <c r="E948">
        <v>15700000</v>
      </c>
      <c r="F948" s="10">
        <v>44356</v>
      </c>
      <c r="G948" t="s">
        <v>166</v>
      </c>
      <c r="H948">
        <v>57090</v>
      </c>
      <c r="I948">
        <v>9</v>
      </c>
      <c r="J948" t="s">
        <v>167</v>
      </c>
      <c r="K948">
        <v>275</v>
      </c>
      <c r="L948">
        <v>1916</v>
      </c>
    </row>
    <row r="949" spans="3:12" hidden="1" x14ac:dyDescent="0.3">
      <c r="C949" t="s">
        <v>2313</v>
      </c>
      <c r="D949" t="s">
        <v>169</v>
      </c>
      <c r="E949">
        <v>8805000</v>
      </c>
      <c r="F949" s="10">
        <v>44356</v>
      </c>
      <c r="G949" t="s">
        <v>166</v>
      </c>
      <c r="H949">
        <v>63804</v>
      </c>
      <c r="I949">
        <v>6</v>
      </c>
      <c r="J949" t="s">
        <v>170</v>
      </c>
      <c r="K949">
        <v>138</v>
      </c>
      <c r="L949">
        <v>1946</v>
      </c>
    </row>
    <row r="950" spans="3:12" hidden="1" x14ac:dyDescent="0.3">
      <c r="C950" t="s">
        <v>2314</v>
      </c>
      <c r="D950" t="s">
        <v>169</v>
      </c>
      <c r="E950">
        <v>2600000</v>
      </c>
      <c r="F950" s="10">
        <v>44356</v>
      </c>
      <c r="G950" t="s">
        <v>166</v>
      </c>
      <c r="H950">
        <v>38235</v>
      </c>
      <c r="I950">
        <v>3</v>
      </c>
      <c r="J950" t="s">
        <v>715</v>
      </c>
      <c r="K950">
        <v>68</v>
      </c>
      <c r="L950">
        <v>1946</v>
      </c>
    </row>
    <row r="951" spans="3:12" hidden="1" x14ac:dyDescent="0.3">
      <c r="C951" t="s">
        <v>2315</v>
      </c>
      <c r="D951" t="s">
        <v>169</v>
      </c>
      <c r="E951">
        <v>8825000</v>
      </c>
      <c r="F951" s="10">
        <v>44356</v>
      </c>
      <c r="G951" t="s">
        <v>166</v>
      </c>
      <c r="H951">
        <v>67884</v>
      </c>
      <c r="I951">
        <v>6</v>
      </c>
      <c r="J951" t="s">
        <v>167</v>
      </c>
      <c r="K951">
        <v>130</v>
      </c>
      <c r="L951">
        <v>1955</v>
      </c>
    </row>
    <row r="952" spans="3:12" hidden="1" x14ac:dyDescent="0.3">
      <c r="C952" t="s">
        <v>2304</v>
      </c>
      <c r="D952" t="s">
        <v>703</v>
      </c>
      <c r="E952">
        <v>2075000</v>
      </c>
      <c r="F952" s="10">
        <v>44357</v>
      </c>
      <c r="G952" t="s">
        <v>166</v>
      </c>
      <c r="H952">
        <v>38425</v>
      </c>
      <c r="I952">
        <v>2</v>
      </c>
      <c r="J952" t="s">
        <v>715</v>
      </c>
      <c r="K952">
        <v>54</v>
      </c>
      <c r="L952">
        <v>1957</v>
      </c>
    </row>
    <row r="953" spans="3:12" hidden="1" x14ac:dyDescent="0.3">
      <c r="C953" t="s">
        <v>2305</v>
      </c>
      <c r="D953" t="s">
        <v>717</v>
      </c>
      <c r="E953">
        <v>1530000</v>
      </c>
      <c r="F953" s="10">
        <v>44357</v>
      </c>
      <c r="G953" t="s">
        <v>166</v>
      </c>
      <c r="H953">
        <v>30600</v>
      </c>
      <c r="I953">
        <v>1</v>
      </c>
      <c r="J953" t="s">
        <v>715</v>
      </c>
      <c r="K953">
        <v>50</v>
      </c>
      <c r="L953">
        <v>1956</v>
      </c>
    </row>
    <row r="954" spans="3:12" hidden="1" x14ac:dyDescent="0.3">
      <c r="C954" t="s">
        <v>2306</v>
      </c>
      <c r="D954" t="s">
        <v>165</v>
      </c>
      <c r="E954">
        <v>23200000</v>
      </c>
      <c r="F954" s="10">
        <v>44357</v>
      </c>
      <c r="G954" t="s">
        <v>166</v>
      </c>
      <c r="H954">
        <v>86245</v>
      </c>
      <c r="I954">
        <v>7</v>
      </c>
      <c r="J954" t="s">
        <v>167</v>
      </c>
      <c r="K954">
        <v>269</v>
      </c>
      <c r="L954">
        <v>1896</v>
      </c>
    </row>
    <row r="955" spans="3:12" hidden="1" x14ac:dyDescent="0.3">
      <c r="C955" t="s">
        <v>2307</v>
      </c>
      <c r="D955" t="s">
        <v>169</v>
      </c>
      <c r="E955">
        <v>9520000</v>
      </c>
      <c r="F955" s="10">
        <v>44357</v>
      </c>
      <c r="G955" t="s">
        <v>166</v>
      </c>
      <c r="H955">
        <v>61419</v>
      </c>
      <c r="I955">
        <v>4</v>
      </c>
      <c r="J955" t="s">
        <v>167</v>
      </c>
      <c r="K955">
        <v>155</v>
      </c>
      <c r="L955">
        <v>1923</v>
      </c>
    </row>
    <row r="956" spans="3:12" hidden="1" x14ac:dyDescent="0.3">
      <c r="C956" t="s">
        <v>788</v>
      </c>
      <c r="D956" t="s">
        <v>165</v>
      </c>
      <c r="E956">
        <v>2895000</v>
      </c>
      <c r="F956" s="10">
        <v>44357</v>
      </c>
      <c r="G956" t="s">
        <v>166</v>
      </c>
      <c r="H956">
        <v>57900</v>
      </c>
      <c r="I956">
        <v>2</v>
      </c>
      <c r="J956" t="s">
        <v>715</v>
      </c>
      <c r="K956">
        <v>50</v>
      </c>
      <c r="L956">
        <v>1899</v>
      </c>
    </row>
    <row r="957" spans="3:12" hidden="1" x14ac:dyDescent="0.3">
      <c r="C957" t="s">
        <v>2298</v>
      </c>
      <c r="D957" t="s">
        <v>165</v>
      </c>
      <c r="E957">
        <v>16900000</v>
      </c>
      <c r="F957" s="10">
        <v>44358</v>
      </c>
      <c r="G957" t="s">
        <v>166</v>
      </c>
      <c r="H957">
        <v>92857</v>
      </c>
      <c r="I957">
        <v>8</v>
      </c>
      <c r="J957" t="s">
        <v>167</v>
      </c>
      <c r="K957">
        <v>182</v>
      </c>
      <c r="L957">
        <v>1899</v>
      </c>
    </row>
    <row r="958" spans="3:12" hidden="1" x14ac:dyDescent="0.3">
      <c r="C958" t="s">
        <v>2299</v>
      </c>
      <c r="D958" t="s">
        <v>705</v>
      </c>
      <c r="E958">
        <v>8850000</v>
      </c>
      <c r="F958" s="10">
        <v>44358</v>
      </c>
      <c r="G958" t="s">
        <v>166</v>
      </c>
      <c r="H958">
        <v>66541</v>
      </c>
      <c r="I958">
        <v>5</v>
      </c>
      <c r="J958" t="s">
        <v>715</v>
      </c>
      <c r="K958">
        <v>133</v>
      </c>
      <c r="L958">
        <v>1933</v>
      </c>
    </row>
    <row r="959" spans="3:12" hidden="1" x14ac:dyDescent="0.3">
      <c r="C959" t="s">
        <v>2300</v>
      </c>
      <c r="D959" t="s">
        <v>169</v>
      </c>
      <c r="E959">
        <v>2300000</v>
      </c>
      <c r="F959" s="10">
        <v>44358</v>
      </c>
      <c r="G959" t="s">
        <v>166</v>
      </c>
      <c r="H959">
        <v>18852</v>
      </c>
      <c r="I959">
        <v>4</v>
      </c>
      <c r="J959" t="s">
        <v>715</v>
      </c>
      <c r="K959">
        <v>122</v>
      </c>
      <c r="L959">
        <v>1903</v>
      </c>
    </row>
    <row r="960" spans="3:12" hidden="1" x14ac:dyDescent="0.3">
      <c r="C960" t="s">
        <v>2301</v>
      </c>
      <c r="D960" t="s">
        <v>165</v>
      </c>
      <c r="E960">
        <v>6200000</v>
      </c>
      <c r="F960" s="10">
        <v>44358</v>
      </c>
      <c r="G960" t="s">
        <v>166</v>
      </c>
      <c r="H960">
        <v>45255</v>
      </c>
      <c r="I960">
        <v>6</v>
      </c>
      <c r="J960" t="s">
        <v>167</v>
      </c>
      <c r="K960">
        <v>137</v>
      </c>
      <c r="L960">
        <v>1949</v>
      </c>
    </row>
    <row r="961" spans="3:12" hidden="1" x14ac:dyDescent="0.3">
      <c r="C961" t="s">
        <v>2302</v>
      </c>
      <c r="D961" t="s">
        <v>703</v>
      </c>
      <c r="E961">
        <v>11500000</v>
      </c>
      <c r="F961" s="10">
        <v>44358</v>
      </c>
      <c r="G961" t="s">
        <v>166</v>
      </c>
      <c r="H961">
        <v>68862</v>
      </c>
      <c r="I961">
        <v>4</v>
      </c>
      <c r="J961" t="s">
        <v>167</v>
      </c>
      <c r="K961">
        <v>167</v>
      </c>
      <c r="L961">
        <v>1952</v>
      </c>
    </row>
    <row r="962" spans="3:12" hidden="1" x14ac:dyDescent="0.3">
      <c r="C962" t="s">
        <v>2303</v>
      </c>
      <c r="D962" t="s">
        <v>169</v>
      </c>
      <c r="E962">
        <v>2300000</v>
      </c>
      <c r="F962" s="10">
        <v>44358</v>
      </c>
      <c r="G962" t="s">
        <v>166</v>
      </c>
      <c r="H962">
        <v>47916</v>
      </c>
      <c r="I962">
        <v>3</v>
      </c>
      <c r="J962" t="s">
        <v>715</v>
      </c>
      <c r="K962">
        <v>48</v>
      </c>
      <c r="L962">
        <v>1903</v>
      </c>
    </row>
    <row r="963" spans="3:12" hidden="1" x14ac:dyDescent="0.3">
      <c r="C963" t="s">
        <v>2296</v>
      </c>
      <c r="D963" t="s">
        <v>169</v>
      </c>
      <c r="E963">
        <v>2895000</v>
      </c>
      <c r="F963" s="10">
        <v>44359</v>
      </c>
      <c r="G963" t="s">
        <v>166</v>
      </c>
      <c r="H963">
        <v>47459</v>
      </c>
      <c r="I963">
        <v>2</v>
      </c>
      <c r="J963" t="s">
        <v>715</v>
      </c>
      <c r="K963">
        <v>61</v>
      </c>
      <c r="L963">
        <v>1940</v>
      </c>
    </row>
    <row r="964" spans="3:12" hidden="1" x14ac:dyDescent="0.3">
      <c r="C964" t="s">
        <v>2297</v>
      </c>
      <c r="D964" t="s">
        <v>703</v>
      </c>
      <c r="E964">
        <v>2595000</v>
      </c>
      <c r="F964" s="10">
        <v>44359</v>
      </c>
      <c r="G964" t="s">
        <v>166</v>
      </c>
      <c r="H964">
        <v>38731</v>
      </c>
      <c r="I964">
        <v>2</v>
      </c>
      <c r="J964" t="s">
        <v>715</v>
      </c>
      <c r="K964">
        <v>67</v>
      </c>
      <c r="L964">
        <v>1935</v>
      </c>
    </row>
    <row r="965" spans="3:12" hidden="1" x14ac:dyDescent="0.3">
      <c r="C965" t="s">
        <v>2291</v>
      </c>
      <c r="D965" t="s">
        <v>169</v>
      </c>
      <c r="E965">
        <v>7050000</v>
      </c>
      <c r="F965" s="10">
        <v>44360</v>
      </c>
      <c r="G965" t="s">
        <v>166</v>
      </c>
      <c r="H965">
        <v>72680</v>
      </c>
      <c r="I965">
        <v>4</v>
      </c>
      <c r="J965" t="s">
        <v>167</v>
      </c>
      <c r="K965">
        <v>97</v>
      </c>
      <c r="L965">
        <v>1934</v>
      </c>
    </row>
    <row r="966" spans="3:12" hidden="1" x14ac:dyDescent="0.3">
      <c r="C966" t="s">
        <v>2292</v>
      </c>
      <c r="D966" t="s">
        <v>169</v>
      </c>
      <c r="E966">
        <v>1920000</v>
      </c>
      <c r="F966" s="10">
        <v>44360</v>
      </c>
      <c r="G966" t="s">
        <v>166</v>
      </c>
      <c r="H966">
        <v>24615</v>
      </c>
      <c r="I966">
        <v>3</v>
      </c>
      <c r="J966" t="s">
        <v>715</v>
      </c>
      <c r="K966">
        <v>78</v>
      </c>
      <c r="L966">
        <v>1937</v>
      </c>
    </row>
    <row r="967" spans="3:12" hidden="1" x14ac:dyDescent="0.3">
      <c r="C967" t="s">
        <v>2293</v>
      </c>
      <c r="D967" t="s">
        <v>703</v>
      </c>
      <c r="E967">
        <v>2195000</v>
      </c>
      <c r="F967" s="10">
        <v>44360</v>
      </c>
      <c r="G967" t="s">
        <v>166</v>
      </c>
      <c r="H967">
        <v>40648</v>
      </c>
      <c r="I967">
        <v>3</v>
      </c>
      <c r="J967" t="s">
        <v>715</v>
      </c>
      <c r="K967">
        <v>54</v>
      </c>
      <c r="L967">
        <v>1939</v>
      </c>
    </row>
    <row r="968" spans="3:12" hidden="1" x14ac:dyDescent="0.3">
      <c r="C968" t="s">
        <v>2294</v>
      </c>
      <c r="D968" t="s">
        <v>165</v>
      </c>
      <c r="E968">
        <v>1832500</v>
      </c>
      <c r="F968" s="10">
        <v>44360</v>
      </c>
      <c r="G968" t="s">
        <v>166</v>
      </c>
      <c r="H968">
        <v>7330</v>
      </c>
      <c r="I968">
        <v>8</v>
      </c>
      <c r="J968" t="s">
        <v>170</v>
      </c>
      <c r="K968">
        <v>250</v>
      </c>
      <c r="L968">
        <v>1928</v>
      </c>
    </row>
    <row r="969" spans="3:12" hidden="1" x14ac:dyDescent="0.3">
      <c r="C969" t="s">
        <v>2295</v>
      </c>
      <c r="D969" t="s">
        <v>169</v>
      </c>
      <c r="E969">
        <v>7500000</v>
      </c>
      <c r="F969" s="10">
        <v>44360</v>
      </c>
      <c r="G969" t="s">
        <v>166</v>
      </c>
      <c r="H969">
        <v>58593</v>
      </c>
      <c r="I969">
        <v>4</v>
      </c>
      <c r="J969" t="s">
        <v>167</v>
      </c>
      <c r="K969">
        <v>128</v>
      </c>
      <c r="L969">
        <v>1965</v>
      </c>
    </row>
    <row r="970" spans="3:12" hidden="1" x14ac:dyDescent="0.3">
      <c r="C970" t="s">
        <v>2286</v>
      </c>
      <c r="D970" t="s">
        <v>703</v>
      </c>
      <c r="E970">
        <v>10500000</v>
      </c>
      <c r="F970" s="10">
        <v>44361</v>
      </c>
      <c r="G970" t="s">
        <v>166</v>
      </c>
      <c r="H970">
        <v>67741</v>
      </c>
      <c r="I970">
        <v>6</v>
      </c>
      <c r="J970" t="s">
        <v>167</v>
      </c>
      <c r="K970">
        <v>155</v>
      </c>
      <c r="L970">
        <v>1962</v>
      </c>
    </row>
    <row r="971" spans="3:12" hidden="1" x14ac:dyDescent="0.3">
      <c r="C971" t="s">
        <v>2287</v>
      </c>
      <c r="D971" t="s">
        <v>705</v>
      </c>
      <c r="E971">
        <v>4195000</v>
      </c>
      <c r="F971" s="10">
        <v>44361</v>
      </c>
      <c r="G971" t="s">
        <v>166</v>
      </c>
      <c r="H971">
        <v>64538</v>
      </c>
      <c r="I971">
        <v>2</v>
      </c>
      <c r="J971" t="s">
        <v>715</v>
      </c>
      <c r="K971">
        <v>65</v>
      </c>
      <c r="L971">
        <v>1933</v>
      </c>
    </row>
    <row r="972" spans="3:12" hidden="1" x14ac:dyDescent="0.3">
      <c r="C972" t="s">
        <v>2288</v>
      </c>
      <c r="D972" t="s">
        <v>169</v>
      </c>
      <c r="E972">
        <v>10000000</v>
      </c>
      <c r="F972" s="10">
        <v>44361</v>
      </c>
      <c r="G972" t="s">
        <v>166</v>
      </c>
      <c r="H972">
        <v>49751</v>
      </c>
      <c r="I972">
        <v>8</v>
      </c>
      <c r="J972" t="s">
        <v>715</v>
      </c>
      <c r="K972">
        <v>201</v>
      </c>
      <c r="L972">
        <v>1910</v>
      </c>
    </row>
    <row r="973" spans="3:12" hidden="1" x14ac:dyDescent="0.3">
      <c r="C973" t="s">
        <v>2289</v>
      </c>
      <c r="D973" t="s">
        <v>169</v>
      </c>
      <c r="E973">
        <v>10000000</v>
      </c>
      <c r="F973" s="10">
        <v>44361</v>
      </c>
      <c r="G973" t="s">
        <v>166</v>
      </c>
      <c r="H973">
        <v>76923</v>
      </c>
      <c r="I973">
        <v>5</v>
      </c>
      <c r="J973" t="s">
        <v>715</v>
      </c>
      <c r="K973">
        <v>130</v>
      </c>
      <c r="L973">
        <v>1910</v>
      </c>
    </row>
    <row r="974" spans="3:12" hidden="1" x14ac:dyDescent="0.3">
      <c r="C974" t="s">
        <v>2290</v>
      </c>
      <c r="D974" t="s">
        <v>703</v>
      </c>
      <c r="E974">
        <v>9850000</v>
      </c>
      <c r="F974" s="10">
        <v>44361</v>
      </c>
      <c r="G974" t="s">
        <v>166</v>
      </c>
      <c r="H974">
        <v>87168</v>
      </c>
      <c r="I974">
        <v>5</v>
      </c>
      <c r="J974" t="s">
        <v>170</v>
      </c>
      <c r="K974">
        <v>113</v>
      </c>
      <c r="L974">
        <v>1942</v>
      </c>
    </row>
    <row r="975" spans="3:12" hidden="1" x14ac:dyDescent="0.3">
      <c r="C975" t="s">
        <v>2284</v>
      </c>
      <c r="D975" t="s">
        <v>165</v>
      </c>
      <c r="E975">
        <v>12700000</v>
      </c>
      <c r="F975" s="10">
        <v>44362</v>
      </c>
      <c r="G975" t="s">
        <v>166</v>
      </c>
      <c r="H975">
        <v>71348</v>
      </c>
      <c r="I975">
        <v>7</v>
      </c>
      <c r="J975" t="s">
        <v>167</v>
      </c>
      <c r="K975">
        <v>178</v>
      </c>
      <c r="L975">
        <v>1924</v>
      </c>
    </row>
    <row r="976" spans="3:12" hidden="1" x14ac:dyDescent="0.3">
      <c r="C976" t="s">
        <v>2285</v>
      </c>
      <c r="D976" t="s">
        <v>169</v>
      </c>
      <c r="E976">
        <v>9925000</v>
      </c>
      <c r="F976" s="10">
        <v>44362</v>
      </c>
      <c r="G976" t="s">
        <v>166</v>
      </c>
      <c r="H976">
        <v>66166</v>
      </c>
      <c r="I976">
        <v>6</v>
      </c>
      <c r="J976" t="s">
        <v>715</v>
      </c>
      <c r="K976">
        <v>150</v>
      </c>
      <c r="L976">
        <v>1913</v>
      </c>
    </row>
    <row r="977" spans="3:12" hidden="1" x14ac:dyDescent="0.3">
      <c r="C977" t="s">
        <v>2279</v>
      </c>
      <c r="D977" t="s">
        <v>165</v>
      </c>
      <c r="E977">
        <v>8000000</v>
      </c>
      <c r="F977" s="10">
        <v>44363</v>
      </c>
      <c r="G977" t="s">
        <v>166</v>
      </c>
      <c r="H977">
        <v>57971</v>
      </c>
      <c r="I977">
        <v>4</v>
      </c>
      <c r="J977" t="s">
        <v>715</v>
      </c>
      <c r="K977">
        <v>138</v>
      </c>
      <c r="L977">
        <v>1884</v>
      </c>
    </row>
    <row r="978" spans="3:12" hidden="1" x14ac:dyDescent="0.3">
      <c r="C978" t="s">
        <v>2280</v>
      </c>
      <c r="D978" t="s">
        <v>165</v>
      </c>
      <c r="E978">
        <v>28000000</v>
      </c>
      <c r="F978" s="10">
        <v>44363</v>
      </c>
      <c r="G978" t="s">
        <v>174</v>
      </c>
      <c r="H978">
        <v>100719</v>
      </c>
      <c r="I978">
        <v>3</v>
      </c>
      <c r="J978" t="s">
        <v>167</v>
      </c>
      <c r="K978">
        <v>278</v>
      </c>
      <c r="L978">
        <v>2021</v>
      </c>
    </row>
    <row r="979" spans="3:12" hidden="1" x14ac:dyDescent="0.3">
      <c r="C979" t="s">
        <v>2281</v>
      </c>
      <c r="D979" t="s">
        <v>703</v>
      </c>
      <c r="E979">
        <v>1000000</v>
      </c>
      <c r="F979" s="10">
        <v>44363</v>
      </c>
      <c r="G979" t="s">
        <v>174</v>
      </c>
      <c r="H979">
        <v>12820</v>
      </c>
      <c r="I979">
        <v>3</v>
      </c>
      <c r="J979" t="s">
        <v>715</v>
      </c>
      <c r="K979">
        <v>78</v>
      </c>
      <c r="L979">
        <v>1949</v>
      </c>
    </row>
    <row r="980" spans="3:12" hidden="1" x14ac:dyDescent="0.3">
      <c r="C980" t="s">
        <v>2282</v>
      </c>
      <c r="D980" t="s">
        <v>703</v>
      </c>
      <c r="E980">
        <v>2650000</v>
      </c>
      <c r="F980" s="10">
        <v>44363</v>
      </c>
      <c r="G980" t="s">
        <v>166</v>
      </c>
      <c r="H980">
        <v>44166</v>
      </c>
      <c r="I980">
        <v>2</v>
      </c>
      <c r="J980" t="s">
        <v>715</v>
      </c>
      <c r="K980">
        <v>60</v>
      </c>
      <c r="L980">
        <v>1934</v>
      </c>
    </row>
    <row r="981" spans="3:12" hidden="1" x14ac:dyDescent="0.3">
      <c r="C981" t="s">
        <v>2283</v>
      </c>
      <c r="D981" t="s">
        <v>703</v>
      </c>
      <c r="E981">
        <v>32250000</v>
      </c>
      <c r="F981" s="10">
        <v>44363</v>
      </c>
      <c r="G981" t="s">
        <v>166</v>
      </c>
      <c r="H981">
        <v>114361</v>
      </c>
      <c r="I981">
        <v>9</v>
      </c>
      <c r="J981" t="s">
        <v>167</v>
      </c>
      <c r="K981">
        <v>282</v>
      </c>
      <c r="L981">
        <v>1918</v>
      </c>
    </row>
    <row r="982" spans="3:12" hidden="1" x14ac:dyDescent="0.3">
      <c r="C982" t="s">
        <v>2275</v>
      </c>
      <c r="D982" t="s">
        <v>703</v>
      </c>
      <c r="E982">
        <v>2500000</v>
      </c>
      <c r="F982" s="10">
        <v>44364</v>
      </c>
      <c r="G982" t="s">
        <v>166</v>
      </c>
      <c r="H982">
        <v>44642</v>
      </c>
      <c r="I982">
        <v>2</v>
      </c>
      <c r="J982" t="s">
        <v>715</v>
      </c>
      <c r="K982">
        <v>56</v>
      </c>
      <c r="L982">
        <v>1961</v>
      </c>
    </row>
    <row r="983" spans="3:12" hidden="1" x14ac:dyDescent="0.3">
      <c r="C983" t="s">
        <v>2276</v>
      </c>
      <c r="D983" t="s">
        <v>703</v>
      </c>
      <c r="E983">
        <v>23000000</v>
      </c>
      <c r="F983" s="10">
        <v>44364</v>
      </c>
      <c r="G983" t="s">
        <v>166</v>
      </c>
      <c r="H983">
        <v>100000</v>
      </c>
      <c r="I983">
        <v>7</v>
      </c>
      <c r="J983" t="s">
        <v>167</v>
      </c>
      <c r="K983">
        <v>230</v>
      </c>
      <c r="L983">
        <v>1934</v>
      </c>
    </row>
    <row r="984" spans="3:12" hidden="1" x14ac:dyDescent="0.3">
      <c r="C984" t="s">
        <v>2277</v>
      </c>
      <c r="D984" t="s">
        <v>703</v>
      </c>
      <c r="E984">
        <v>17095000</v>
      </c>
      <c r="F984" s="10">
        <v>44364</v>
      </c>
      <c r="G984" t="s">
        <v>166</v>
      </c>
      <c r="H984">
        <v>69491</v>
      </c>
      <c r="I984">
        <v>7</v>
      </c>
      <c r="J984" t="s">
        <v>167</v>
      </c>
      <c r="K984">
        <v>246</v>
      </c>
      <c r="L984">
        <v>1931</v>
      </c>
    </row>
    <row r="985" spans="3:12" hidden="1" x14ac:dyDescent="0.3">
      <c r="C985" t="s">
        <v>2278</v>
      </c>
      <c r="D985" t="s">
        <v>169</v>
      </c>
      <c r="E985">
        <v>6495000</v>
      </c>
      <c r="F985" s="10">
        <v>44364</v>
      </c>
      <c r="G985" t="s">
        <v>166</v>
      </c>
      <c r="H985">
        <v>67656</v>
      </c>
      <c r="I985">
        <v>4</v>
      </c>
      <c r="J985" t="s">
        <v>167</v>
      </c>
      <c r="K985">
        <v>96</v>
      </c>
      <c r="L985">
        <v>1947</v>
      </c>
    </row>
    <row r="986" spans="3:12" hidden="1" x14ac:dyDescent="0.3">
      <c r="C986" t="s">
        <v>2274</v>
      </c>
      <c r="D986" t="s">
        <v>705</v>
      </c>
      <c r="E986">
        <v>12050000</v>
      </c>
      <c r="F986" s="10">
        <v>44365</v>
      </c>
      <c r="G986" t="s">
        <v>166</v>
      </c>
      <c r="H986">
        <v>67696</v>
      </c>
      <c r="I986">
        <v>5</v>
      </c>
      <c r="J986" t="s">
        <v>167</v>
      </c>
      <c r="K986">
        <v>178</v>
      </c>
      <c r="L986">
        <v>1959</v>
      </c>
    </row>
    <row r="987" spans="3:12" hidden="1" x14ac:dyDescent="0.3">
      <c r="C987" t="s">
        <v>2272</v>
      </c>
      <c r="D987" t="s">
        <v>169</v>
      </c>
      <c r="E987">
        <v>11400000</v>
      </c>
      <c r="F987" s="10">
        <v>44366</v>
      </c>
      <c r="G987" t="s">
        <v>166</v>
      </c>
      <c r="H987">
        <v>67857</v>
      </c>
      <c r="I987">
        <v>6</v>
      </c>
      <c r="J987" t="s">
        <v>167</v>
      </c>
      <c r="K987">
        <v>168</v>
      </c>
      <c r="L987">
        <v>1936</v>
      </c>
    </row>
    <row r="988" spans="3:12" hidden="1" x14ac:dyDescent="0.3">
      <c r="C988" t="s">
        <v>2273</v>
      </c>
      <c r="D988" t="s">
        <v>717</v>
      </c>
      <c r="E988">
        <v>2775000</v>
      </c>
      <c r="F988" s="10">
        <v>44366</v>
      </c>
      <c r="G988" t="s">
        <v>166</v>
      </c>
      <c r="H988">
        <v>38013</v>
      </c>
      <c r="I988">
        <v>3</v>
      </c>
      <c r="J988" t="s">
        <v>715</v>
      </c>
      <c r="K988">
        <v>73</v>
      </c>
      <c r="L988">
        <v>1959</v>
      </c>
    </row>
    <row r="989" spans="3:12" hidden="1" x14ac:dyDescent="0.3">
      <c r="C989" t="s">
        <v>2264</v>
      </c>
      <c r="D989" t="s">
        <v>165</v>
      </c>
      <c r="E989">
        <v>5050000</v>
      </c>
      <c r="F989" s="10">
        <v>44367</v>
      </c>
      <c r="G989" t="s">
        <v>166</v>
      </c>
      <c r="H989">
        <v>60843</v>
      </c>
      <c r="I989">
        <v>4</v>
      </c>
      <c r="J989" t="s">
        <v>715</v>
      </c>
      <c r="K989">
        <v>83</v>
      </c>
      <c r="L989">
        <v>1902</v>
      </c>
    </row>
    <row r="990" spans="3:12" hidden="1" x14ac:dyDescent="0.3">
      <c r="C990" t="s">
        <v>2265</v>
      </c>
      <c r="D990" t="s">
        <v>169</v>
      </c>
      <c r="E990">
        <v>2330000</v>
      </c>
      <c r="F990" s="10">
        <v>44367</v>
      </c>
      <c r="G990" t="s">
        <v>166</v>
      </c>
      <c r="H990">
        <v>32361</v>
      </c>
      <c r="I990">
        <v>3</v>
      </c>
      <c r="J990" t="s">
        <v>715</v>
      </c>
      <c r="K990">
        <v>72</v>
      </c>
      <c r="L990">
        <v>1939</v>
      </c>
    </row>
    <row r="991" spans="3:12" hidden="1" x14ac:dyDescent="0.3">
      <c r="C991" t="s">
        <v>2266</v>
      </c>
      <c r="D991" t="s">
        <v>165</v>
      </c>
      <c r="E991">
        <v>42000000</v>
      </c>
      <c r="F991" s="10">
        <v>44367</v>
      </c>
      <c r="G991" t="s">
        <v>166</v>
      </c>
      <c r="H991">
        <v>338709</v>
      </c>
      <c r="I991">
        <v>4</v>
      </c>
      <c r="J991" t="s">
        <v>715</v>
      </c>
      <c r="K991">
        <v>124</v>
      </c>
      <c r="L991">
        <v>1906</v>
      </c>
    </row>
    <row r="992" spans="3:12" hidden="1" x14ac:dyDescent="0.3">
      <c r="C992" t="s">
        <v>2267</v>
      </c>
      <c r="D992" t="s">
        <v>165</v>
      </c>
      <c r="E992">
        <v>42000000</v>
      </c>
      <c r="F992" s="10">
        <v>44367</v>
      </c>
      <c r="G992" t="s">
        <v>166</v>
      </c>
      <c r="H992">
        <v>371681</v>
      </c>
      <c r="I992">
        <v>3</v>
      </c>
      <c r="J992" t="s">
        <v>715</v>
      </c>
      <c r="K992">
        <v>113</v>
      </c>
      <c r="L992">
        <v>1906</v>
      </c>
    </row>
    <row r="993" spans="3:12" hidden="1" x14ac:dyDescent="0.3">
      <c r="C993" t="s">
        <v>2268</v>
      </c>
      <c r="D993" t="s">
        <v>165</v>
      </c>
      <c r="E993">
        <v>42000000</v>
      </c>
      <c r="F993" s="10">
        <v>44367</v>
      </c>
      <c r="G993" t="s">
        <v>166</v>
      </c>
      <c r="H993">
        <v>3818181</v>
      </c>
      <c r="I993">
        <v>1</v>
      </c>
      <c r="J993" t="s">
        <v>715</v>
      </c>
      <c r="K993">
        <v>11</v>
      </c>
      <c r="L993">
        <v>1906</v>
      </c>
    </row>
    <row r="994" spans="3:12" hidden="1" x14ac:dyDescent="0.3">
      <c r="C994" t="s">
        <v>2269</v>
      </c>
      <c r="D994" t="s">
        <v>703</v>
      </c>
      <c r="E994">
        <v>3650000</v>
      </c>
      <c r="F994" s="10">
        <v>44367</v>
      </c>
      <c r="G994" t="s">
        <v>166</v>
      </c>
      <c r="H994">
        <v>40555</v>
      </c>
      <c r="I994">
        <v>3</v>
      </c>
      <c r="J994" t="s">
        <v>715</v>
      </c>
      <c r="K994">
        <v>90</v>
      </c>
      <c r="L994">
        <v>1955</v>
      </c>
    </row>
    <row r="995" spans="3:12" hidden="1" x14ac:dyDescent="0.3">
      <c r="C995" t="s">
        <v>2270</v>
      </c>
      <c r="D995" t="s">
        <v>703</v>
      </c>
      <c r="E995">
        <v>23200000</v>
      </c>
      <c r="F995" s="10">
        <v>44367</v>
      </c>
      <c r="G995" t="s">
        <v>166</v>
      </c>
      <c r="H995">
        <v>91338</v>
      </c>
      <c r="I995">
        <v>7</v>
      </c>
      <c r="J995" t="s">
        <v>167</v>
      </c>
      <c r="K995">
        <v>254</v>
      </c>
      <c r="L995">
        <v>1903</v>
      </c>
    </row>
    <row r="996" spans="3:12" hidden="1" x14ac:dyDescent="0.3">
      <c r="C996" t="s">
        <v>2271</v>
      </c>
      <c r="D996" t="s">
        <v>165</v>
      </c>
      <c r="E996">
        <v>12005000</v>
      </c>
      <c r="F996" s="10">
        <v>44367</v>
      </c>
      <c r="G996" t="s">
        <v>166</v>
      </c>
      <c r="H996">
        <v>91641</v>
      </c>
      <c r="I996">
        <v>4</v>
      </c>
      <c r="J996" t="s">
        <v>715</v>
      </c>
      <c r="K996">
        <v>131</v>
      </c>
      <c r="L996">
        <v>2007</v>
      </c>
    </row>
    <row r="997" spans="3:12" hidden="1" x14ac:dyDescent="0.3">
      <c r="C997" t="s">
        <v>815</v>
      </c>
      <c r="D997" t="s">
        <v>165</v>
      </c>
      <c r="E997">
        <v>2550000</v>
      </c>
      <c r="F997" s="10">
        <v>44368</v>
      </c>
      <c r="G997" t="s">
        <v>166</v>
      </c>
      <c r="H997">
        <v>44736</v>
      </c>
      <c r="I997">
        <v>2</v>
      </c>
      <c r="J997" t="s">
        <v>715</v>
      </c>
      <c r="K997">
        <v>57</v>
      </c>
      <c r="L997">
        <v>1919</v>
      </c>
    </row>
    <row r="998" spans="3:12" hidden="1" x14ac:dyDescent="0.3">
      <c r="C998" t="s">
        <v>2256</v>
      </c>
      <c r="D998" t="s">
        <v>703</v>
      </c>
      <c r="E998">
        <v>1890000</v>
      </c>
      <c r="F998" s="10">
        <v>44368</v>
      </c>
      <c r="G998" t="s">
        <v>166</v>
      </c>
      <c r="H998">
        <v>22235</v>
      </c>
      <c r="I998">
        <v>3</v>
      </c>
      <c r="J998" t="s">
        <v>715</v>
      </c>
      <c r="K998">
        <v>85</v>
      </c>
      <c r="L998">
        <v>1943</v>
      </c>
    </row>
    <row r="999" spans="3:12" hidden="1" x14ac:dyDescent="0.3">
      <c r="C999" t="s">
        <v>2257</v>
      </c>
      <c r="D999" t="s">
        <v>169</v>
      </c>
      <c r="E999">
        <v>2250000</v>
      </c>
      <c r="F999" s="10">
        <v>44368</v>
      </c>
      <c r="G999" t="s">
        <v>174</v>
      </c>
      <c r="H999">
        <v>19067</v>
      </c>
      <c r="I999">
        <v>5</v>
      </c>
      <c r="J999" t="s">
        <v>170</v>
      </c>
      <c r="K999">
        <v>118</v>
      </c>
      <c r="L999">
        <v>1956</v>
      </c>
    </row>
    <row r="1000" spans="3:12" hidden="1" x14ac:dyDescent="0.3">
      <c r="C1000" t="s">
        <v>2258</v>
      </c>
      <c r="D1000" t="s">
        <v>705</v>
      </c>
      <c r="E1000">
        <v>5900000</v>
      </c>
      <c r="F1000" s="10">
        <v>44368</v>
      </c>
      <c r="G1000" t="s">
        <v>166</v>
      </c>
      <c r="H1000">
        <v>38311</v>
      </c>
      <c r="I1000">
        <v>5</v>
      </c>
      <c r="J1000" t="s">
        <v>167</v>
      </c>
      <c r="K1000">
        <v>154</v>
      </c>
      <c r="L1000">
        <v>1920</v>
      </c>
    </row>
    <row r="1001" spans="3:12" hidden="1" x14ac:dyDescent="0.3">
      <c r="C1001" t="s">
        <v>2259</v>
      </c>
      <c r="D1001" t="s">
        <v>705</v>
      </c>
      <c r="E1001">
        <v>5900000</v>
      </c>
      <c r="F1001" s="10">
        <v>44368</v>
      </c>
      <c r="G1001" t="s">
        <v>166</v>
      </c>
      <c r="H1001">
        <v>44360</v>
      </c>
      <c r="I1001">
        <v>4</v>
      </c>
      <c r="J1001" t="s">
        <v>715</v>
      </c>
      <c r="K1001">
        <v>133</v>
      </c>
      <c r="L1001">
        <v>1920</v>
      </c>
    </row>
    <row r="1002" spans="3:12" hidden="1" x14ac:dyDescent="0.3">
      <c r="C1002" t="s">
        <v>2260</v>
      </c>
      <c r="D1002" t="s">
        <v>703</v>
      </c>
      <c r="E1002">
        <v>19995000</v>
      </c>
      <c r="F1002" s="10">
        <v>44368</v>
      </c>
      <c r="G1002" t="s">
        <v>166</v>
      </c>
      <c r="H1002">
        <v>93873</v>
      </c>
      <c r="I1002">
        <v>5</v>
      </c>
      <c r="J1002" t="s">
        <v>167</v>
      </c>
      <c r="K1002">
        <v>213</v>
      </c>
      <c r="L1002">
        <v>2017</v>
      </c>
    </row>
    <row r="1003" spans="3:12" hidden="1" x14ac:dyDescent="0.3">
      <c r="C1003" t="s">
        <v>2261</v>
      </c>
      <c r="D1003" t="s">
        <v>165</v>
      </c>
      <c r="E1003">
        <v>6350000</v>
      </c>
      <c r="F1003" s="10">
        <v>44368</v>
      </c>
      <c r="G1003" t="s">
        <v>166</v>
      </c>
      <c r="H1003">
        <v>63500</v>
      </c>
      <c r="I1003">
        <v>4</v>
      </c>
      <c r="J1003" t="s">
        <v>715</v>
      </c>
      <c r="K1003">
        <v>100</v>
      </c>
      <c r="L1003">
        <v>1929</v>
      </c>
    </row>
    <row r="1004" spans="3:12" hidden="1" x14ac:dyDescent="0.3">
      <c r="C1004" t="s">
        <v>2262</v>
      </c>
      <c r="D1004" t="s">
        <v>703</v>
      </c>
      <c r="E1004">
        <v>11000000</v>
      </c>
      <c r="F1004" s="10">
        <v>44368</v>
      </c>
      <c r="G1004" t="s">
        <v>166</v>
      </c>
      <c r="H1004">
        <v>62857</v>
      </c>
      <c r="I1004">
        <v>6</v>
      </c>
      <c r="J1004" t="s">
        <v>167</v>
      </c>
      <c r="K1004">
        <v>175</v>
      </c>
      <c r="L1004">
        <v>1935</v>
      </c>
    </row>
    <row r="1005" spans="3:12" hidden="1" x14ac:dyDescent="0.3">
      <c r="C1005" t="s">
        <v>2263</v>
      </c>
      <c r="D1005" t="s">
        <v>169</v>
      </c>
      <c r="E1005">
        <v>1671863</v>
      </c>
      <c r="F1005" s="10">
        <v>44368</v>
      </c>
      <c r="G1005" t="s">
        <v>174</v>
      </c>
      <c r="H1005">
        <v>10786</v>
      </c>
      <c r="I1005">
        <v>5</v>
      </c>
      <c r="J1005" t="s">
        <v>167</v>
      </c>
      <c r="K1005">
        <v>155</v>
      </c>
      <c r="L1005">
        <v>1935</v>
      </c>
    </row>
    <row r="1006" spans="3:12" hidden="1" x14ac:dyDescent="0.3">
      <c r="C1006" t="s">
        <v>2250</v>
      </c>
      <c r="D1006" t="s">
        <v>703</v>
      </c>
      <c r="E1006">
        <v>6150000</v>
      </c>
      <c r="F1006" s="10">
        <v>44369</v>
      </c>
      <c r="G1006" t="s">
        <v>166</v>
      </c>
      <c r="H1006">
        <v>53017</v>
      </c>
      <c r="I1006">
        <v>4</v>
      </c>
      <c r="J1006" t="s">
        <v>715</v>
      </c>
      <c r="K1006">
        <v>116</v>
      </c>
      <c r="L1006">
        <v>1935</v>
      </c>
    </row>
    <row r="1007" spans="3:12" hidden="1" x14ac:dyDescent="0.3">
      <c r="C1007" t="s">
        <v>2251</v>
      </c>
      <c r="D1007" t="s">
        <v>703</v>
      </c>
      <c r="E1007">
        <v>6150000</v>
      </c>
      <c r="F1007" s="10">
        <v>44369</v>
      </c>
      <c r="G1007" t="s">
        <v>166</v>
      </c>
      <c r="H1007">
        <v>53017</v>
      </c>
      <c r="I1007">
        <v>4</v>
      </c>
      <c r="J1007" t="s">
        <v>715</v>
      </c>
      <c r="K1007">
        <v>116</v>
      </c>
      <c r="L1007">
        <v>1935</v>
      </c>
    </row>
    <row r="1008" spans="3:12" hidden="1" x14ac:dyDescent="0.3">
      <c r="C1008" t="s">
        <v>2252</v>
      </c>
      <c r="D1008" t="s">
        <v>703</v>
      </c>
      <c r="E1008">
        <v>6100000</v>
      </c>
      <c r="F1008" s="10">
        <v>44369</v>
      </c>
      <c r="G1008" t="s">
        <v>166</v>
      </c>
      <c r="H1008">
        <v>56481</v>
      </c>
      <c r="I1008">
        <v>4</v>
      </c>
      <c r="J1008" t="s">
        <v>715</v>
      </c>
      <c r="K1008">
        <v>108</v>
      </c>
      <c r="L1008">
        <v>1920</v>
      </c>
    </row>
    <row r="1009" spans="1:16" hidden="1" x14ac:dyDescent="0.3">
      <c r="C1009" t="s">
        <v>2253</v>
      </c>
      <c r="D1009" t="s">
        <v>703</v>
      </c>
      <c r="E1009">
        <v>13000000</v>
      </c>
      <c r="F1009" s="10">
        <v>44369</v>
      </c>
      <c r="G1009" t="s">
        <v>166</v>
      </c>
      <c r="H1009">
        <v>62200</v>
      </c>
      <c r="I1009">
        <v>5</v>
      </c>
      <c r="J1009" t="s">
        <v>167</v>
      </c>
      <c r="K1009">
        <v>209</v>
      </c>
      <c r="L1009">
        <v>1880</v>
      </c>
    </row>
    <row r="1010" spans="1:16" hidden="1" x14ac:dyDescent="0.3">
      <c r="C1010" t="s">
        <v>2254</v>
      </c>
      <c r="D1010" t="s">
        <v>703</v>
      </c>
      <c r="E1010">
        <v>6100000</v>
      </c>
      <c r="F1010" s="10">
        <v>44369</v>
      </c>
      <c r="G1010" t="s">
        <v>166</v>
      </c>
      <c r="H1010">
        <v>83561</v>
      </c>
      <c r="I1010">
        <v>3</v>
      </c>
      <c r="J1010" t="s">
        <v>715</v>
      </c>
      <c r="K1010">
        <v>73</v>
      </c>
      <c r="L1010">
        <v>1920</v>
      </c>
    </row>
    <row r="1011" spans="1:16" hidden="1" x14ac:dyDescent="0.3">
      <c r="C1011" t="s">
        <v>2255</v>
      </c>
      <c r="D1011" t="s">
        <v>165</v>
      </c>
      <c r="E1011">
        <v>5900000</v>
      </c>
      <c r="F1011" s="10">
        <v>44369</v>
      </c>
      <c r="G1011" t="s">
        <v>166</v>
      </c>
      <c r="H1011">
        <v>50000</v>
      </c>
      <c r="I1011">
        <v>5</v>
      </c>
      <c r="J1011" t="s">
        <v>715</v>
      </c>
      <c r="K1011">
        <v>118</v>
      </c>
      <c r="L1011">
        <v>1916</v>
      </c>
    </row>
    <row r="1012" spans="1:16" hidden="1" x14ac:dyDescent="0.3">
      <c r="C1012" t="s">
        <v>2240</v>
      </c>
      <c r="D1012" t="s">
        <v>703</v>
      </c>
      <c r="E1012">
        <v>5100000</v>
      </c>
      <c r="F1012" s="10">
        <v>44370</v>
      </c>
      <c r="G1012" t="s">
        <v>166</v>
      </c>
      <c r="H1012">
        <v>49038</v>
      </c>
      <c r="I1012">
        <v>4</v>
      </c>
      <c r="J1012" t="s">
        <v>715</v>
      </c>
      <c r="K1012">
        <v>104</v>
      </c>
      <c r="L1012">
        <v>1898</v>
      </c>
    </row>
    <row r="1013" spans="1:16" hidden="1" x14ac:dyDescent="0.3">
      <c r="C1013" t="s">
        <v>2241</v>
      </c>
      <c r="D1013" t="s">
        <v>165</v>
      </c>
      <c r="E1013">
        <v>4900000</v>
      </c>
      <c r="F1013" s="10">
        <v>44370</v>
      </c>
      <c r="G1013" t="s">
        <v>166</v>
      </c>
      <c r="H1013">
        <v>67123</v>
      </c>
      <c r="I1013">
        <v>3</v>
      </c>
      <c r="J1013" t="s">
        <v>715</v>
      </c>
      <c r="K1013">
        <v>73</v>
      </c>
      <c r="L1013">
        <v>1902</v>
      </c>
    </row>
    <row r="1014" spans="1:16" hidden="1" x14ac:dyDescent="0.3">
      <c r="C1014" t="s">
        <v>2242</v>
      </c>
      <c r="D1014" t="s">
        <v>703</v>
      </c>
      <c r="E1014">
        <v>2292000</v>
      </c>
      <c r="F1014" s="10">
        <v>44370</v>
      </c>
      <c r="G1014" t="s">
        <v>166</v>
      </c>
      <c r="H1014">
        <v>40210</v>
      </c>
      <c r="I1014">
        <v>2</v>
      </c>
      <c r="J1014" t="s">
        <v>715</v>
      </c>
      <c r="K1014">
        <v>57</v>
      </c>
      <c r="L1014">
        <v>1961</v>
      </c>
    </row>
    <row r="1015" spans="1:16" hidden="1" x14ac:dyDescent="0.3">
      <c r="C1015" t="s">
        <v>2243</v>
      </c>
      <c r="D1015" t="s">
        <v>703</v>
      </c>
      <c r="E1015">
        <v>6100000</v>
      </c>
      <c r="F1015" s="10">
        <v>44370</v>
      </c>
      <c r="G1015" t="s">
        <v>166</v>
      </c>
      <c r="H1015">
        <v>67777</v>
      </c>
      <c r="I1015">
        <v>2</v>
      </c>
      <c r="J1015" t="s">
        <v>715</v>
      </c>
      <c r="K1015">
        <v>90</v>
      </c>
      <c r="L1015">
        <v>1914</v>
      </c>
    </row>
    <row r="1016" spans="1:16" hidden="1" x14ac:dyDescent="0.3">
      <c r="C1016" t="s">
        <v>2244</v>
      </c>
      <c r="D1016" t="s">
        <v>703</v>
      </c>
      <c r="E1016">
        <v>6100000</v>
      </c>
      <c r="F1016" s="10">
        <v>44370</v>
      </c>
      <c r="G1016" t="s">
        <v>166</v>
      </c>
      <c r="H1016">
        <v>67777</v>
      </c>
      <c r="I1016">
        <v>3</v>
      </c>
      <c r="J1016" t="s">
        <v>715</v>
      </c>
      <c r="K1016">
        <v>90</v>
      </c>
      <c r="L1016">
        <v>1914</v>
      </c>
    </row>
    <row r="1017" spans="1:16" hidden="1" x14ac:dyDescent="0.3">
      <c r="C1017" t="s">
        <v>2245</v>
      </c>
      <c r="D1017" t="s">
        <v>703</v>
      </c>
      <c r="E1017">
        <v>6100000</v>
      </c>
      <c r="F1017" s="10">
        <v>44370</v>
      </c>
      <c r="G1017" t="s">
        <v>166</v>
      </c>
      <c r="H1017">
        <v>59803</v>
      </c>
      <c r="I1017">
        <v>3</v>
      </c>
      <c r="J1017" t="s">
        <v>715</v>
      </c>
      <c r="K1017">
        <v>102</v>
      </c>
      <c r="L1017">
        <v>1914</v>
      </c>
    </row>
    <row r="1018" spans="1:16" hidden="1" x14ac:dyDescent="0.3">
      <c r="C1018" t="s">
        <v>2246</v>
      </c>
      <c r="D1018" t="s">
        <v>703</v>
      </c>
      <c r="E1018">
        <v>6100000</v>
      </c>
      <c r="F1018" s="10">
        <v>44370</v>
      </c>
      <c r="G1018" t="s">
        <v>166</v>
      </c>
      <c r="H1018">
        <v>305000</v>
      </c>
      <c r="I1018">
        <v>2</v>
      </c>
      <c r="J1018" t="s">
        <v>715</v>
      </c>
      <c r="K1018">
        <v>20</v>
      </c>
      <c r="L1018">
        <v>1914</v>
      </c>
    </row>
    <row r="1019" spans="1:16" hidden="1" x14ac:dyDescent="0.3">
      <c r="C1019" t="s">
        <v>2247</v>
      </c>
      <c r="D1019" t="s">
        <v>165</v>
      </c>
      <c r="E1019">
        <v>3500000</v>
      </c>
      <c r="F1019" s="10">
        <v>44370</v>
      </c>
      <c r="G1019" t="s">
        <v>174</v>
      </c>
      <c r="H1019">
        <v>44871</v>
      </c>
      <c r="I1019">
        <v>3</v>
      </c>
      <c r="J1019" t="s">
        <v>715</v>
      </c>
      <c r="K1019">
        <v>78</v>
      </c>
      <c r="L1019">
        <v>1933</v>
      </c>
    </row>
    <row r="1020" spans="1:16" hidden="1" x14ac:dyDescent="0.3">
      <c r="C1020" t="s">
        <v>2248</v>
      </c>
      <c r="D1020" t="s">
        <v>165</v>
      </c>
      <c r="E1020">
        <v>6375000</v>
      </c>
      <c r="F1020" s="10">
        <v>44370</v>
      </c>
      <c r="G1020" t="s">
        <v>174</v>
      </c>
      <c r="H1020">
        <v>35027</v>
      </c>
      <c r="I1020">
        <v>7</v>
      </c>
      <c r="J1020" t="s">
        <v>167</v>
      </c>
      <c r="K1020">
        <v>182</v>
      </c>
      <c r="L1020">
        <v>1925</v>
      </c>
    </row>
    <row r="1021" spans="1:16" hidden="1" x14ac:dyDescent="0.3">
      <c r="C1021" t="s">
        <v>2249</v>
      </c>
      <c r="D1021" t="s">
        <v>165</v>
      </c>
      <c r="E1021">
        <v>23000000</v>
      </c>
      <c r="F1021" s="10">
        <v>44370</v>
      </c>
      <c r="G1021" t="s">
        <v>166</v>
      </c>
      <c r="H1021">
        <v>111111</v>
      </c>
      <c r="I1021">
        <v>6</v>
      </c>
      <c r="J1021" t="s">
        <v>167</v>
      </c>
      <c r="K1021">
        <v>207</v>
      </c>
      <c r="L1021">
        <v>1900</v>
      </c>
    </row>
    <row r="1022" spans="1:16" hidden="1" x14ac:dyDescent="0.3">
      <c r="A1022" s="8" t="str">
        <f>ReplaceNumbers(C1022)</f>
        <v>Frugtparken</v>
      </c>
      <c r="B1022" s="8">
        <f>_xlfn.NUMBERVALUE(FindNumbers(C1022))</f>
        <v>27</v>
      </c>
      <c r="C1022" t="s">
        <v>2234</v>
      </c>
      <c r="D1022" t="s">
        <v>169</v>
      </c>
      <c r="E1022">
        <v>8650000</v>
      </c>
      <c r="F1022" s="10">
        <v>44371</v>
      </c>
      <c r="G1022" t="s">
        <v>166</v>
      </c>
      <c r="H1022">
        <v>63602</v>
      </c>
      <c r="I1022">
        <v>6</v>
      </c>
      <c r="J1022" t="s">
        <v>167</v>
      </c>
      <c r="K1022">
        <v>136</v>
      </c>
      <c r="L1022">
        <v>1938</v>
      </c>
      <c r="M1022" s="8" t="str">
        <f>IF(ISBLANK(VLOOKUP(A1022,Veje!A:B,2,FALSE)),INDEX(Veje!$D$2:$RT$652,MATCH(A1022,Veje!$A$2:$A$652,0),MATCH(B1022,Veje!$D$1:$RT$1,0)),VLOOKUP(A1022,Veje!A:B,2,FALSE))</f>
        <v>GSG</v>
      </c>
      <c r="N1022" s="8" t="str">
        <f>IFERROR(VLOOKUP(C1022,Medlemmer!A:C,3,FALSE),"")</f>
        <v/>
      </c>
      <c r="O1022" s="8" t="str">
        <f>IFERROR(VLOOKUP(C1022,Medlemmer!A:C,2,FALSE),"")</f>
        <v/>
      </c>
      <c r="P1022" s="8" t="str">
        <f>IFERROR(VLOOKUP(C1022,Tidligere_henvendelser!A:B,2,FALSE),"")</f>
        <v/>
      </c>
    </row>
    <row r="1023" spans="1:16" hidden="1" x14ac:dyDescent="0.3">
      <c r="A1023" s="8" t="str">
        <f>ReplaceNumbers(C1023)</f>
        <v>Nordvestvej</v>
      </c>
      <c r="B1023" s="8">
        <f>_xlfn.NUMBERVALUE(FindNumbers(C1023))</f>
        <v>5</v>
      </c>
      <c r="C1023" t="s">
        <v>2235</v>
      </c>
      <c r="D1023" t="s">
        <v>703</v>
      </c>
      <c r="E1023">
        <v>8450000</v>
      </c>
      <c r="F1023" s="10">
        <v>44371</v>
      </c>
      <c r="G1023" t="s">
        <v>166</v>
      </c>
      <c r="H1023">
        <v>67063</v>
      </c>
      <c r="I1023">
        <v>4</v>
      </c>
      <c r="J1023" t="s">
        <v>167</v>
      </c>
      <c r="K1023">
        <v>126</v>
      </c>
      <c r="L1023">
        <v>1995</v>
      </c>
      <c r="M1023" s="8" t="str">
        <f>IF(ISBLANK(VLOOKUP(A1023,Veje!A:B,2,FALSE)),INDEX(Veje!$D$2:$RT$652,MATCH(A1023,Veje!$A$2:$A$652,0),MATCH(B1023,Veje!$D$1:$RT$1,0)),VLOOKUP(A1023,Veje!A:B,2,FALSE))</f>
        <v>SKGF</v>
      </c>
      <c r="N1023" s="8" t="str">
        <f>IFERROR(VLOOKUP(C1023,Medlemmer!A:C,3,FALSE),"")</f>
        <v/>
      </c>
      <c r="O1023" s="8" t="str">
        <f>IFERROR(VLOOKUP(C1023,Medlemmer!A:C,2,FALSE),"")</f>
        <v/>
      </c>
      <c r="P1023" s="8" t="str">
        <f>IFERROR(VLOOKUP(C1023,Tidligere_henvendelser!A:B,2,FALSE),"")</f>
        <v/>
      </c>
    </row>
    <row r="1024" spans="1:16" hidden="1" x14ac:dyDescent="0.3">
      <c r="A1024" s="8" t="str">
        <f>ReplaceNumbers(C1024)</f>
        <v>Emiliekildevej</v>
      </c>
      <c r="B1024" s="8">
        <f>_xlfn.NUMBERVALUE(FindNumbers(C1024))</f>
        <v>49</v>
      </c>
      <c r="C1024" t="s">
        <v>2236</v>
      </c>
      <c r="D1024" t="s">
        <v>705</v>
      </c>
      <c r="E1024">
        <v>21800000</v>
      </c>
      <c r="F1024" s="10">
        <v>44371</v>
      </c>
      <c r="G1024" t="s">
        <v>166</v>
      </c>
      <c r="H1024">
        <v>78417</v>
      </c>
      <c r="I1024">
        <v>7</v>
      </c>
      <c r="J1024" t="s">
        <v>167</v>
      </c>
      <c r="K1024">
        <v>278</v>
      </c>
      <c r="L1024">
        <v>1956</v>
      </c>
      <c r="M1024" s="8" t="str">
        <f>IF(ISBLANK(VLOOKUP(A1024,Veje!A:B,2,FALSE)),INDEX(Veje!$D$2:$RT$652,MATCH(A1024,Veje!$A$2:$A$652,0),MATCH(B1024,Veje!$D$1:$RT$1,0)),VLOOKUP(A1024,Veje!A:B,2,FALSE))</f>
        <v>SKGF</v>
      </c>
      <c r="N1024" s="8" t="str">
        <f>IFERROR(VLOOKUP(C1024,Medlemmer!A:C,3,FALSE),"")</f>
        <v/>
      </c>
      <c r="O1024" s="8" t="str">
        <f>IFERROR(VLOOKUP(C1024,Medlemmer!A:C,2,FALSE),"")</f>
        <v/>
      </c>
      <c r="P1024" s="8" t="str">
        <f>IFERROR(VLOOKUP(C1024,Tidligere_henvendelser!A:B,2,FALSE),"")</f>
        <v/>
      </c>
    </row>
    <row r="1025" spans="1:16" hidden="1" x14ac:dyDescent="0.3">
      <c r="A1025" s="8" t="str">
        <f>ReplaceNumbers(C1025)</f>
        <v>Tjørnegårdsvej</v>
      </c>
      <c r="B1025" s="8">
        <f>_xlfn.NUMBERVALUE(FindNumbers(C1025))</f>
        <v>3</v>
      </c>
      <c r="C1025" t="s">
        <v>2237</v>
      </c>
      <c r="D1025" t="s">
        <v>169</v>
      </c>
      <c r="E1025">
        <v>9400000</v>
      </c>
      <c r="F1025" s="10">
        <v>44371</v>
      </c>
      <c r="G1025" t="s">
        <v>166</v>
      </c>
      <c r="H1025">
        <v>58385</v>
      </c>
      <c r="I1025">
        <v>6</v>
      </c>
      <c r="J1025" t="s">
        <v>167</v>
      </c>
      <c r="K1025">
        <v>161</v>
      </c>
      <c r="L1025">
        <v>1923</v>
      </c>
      <c r="M1025" s="8" t="str">
        <f>IF(ISBLANK(VLOOKUP(A1025,Veje!A:B,2,FALSE)),INDEX(Veje!$D$2:$RT$652,MATCH(A1025,Veje!$A$2:$A$652,0),MATCH(B1025,Veje!$D$1:$RT$1,0)),VLOOKUP(A1025,Veje!A:B,2,FALSE))</f>
        <v>GSG</v>
      </c>
      <c r="N1025" s="8" t="str">
        <f>IFERROR(VLOOKUP(C1025,Medlemmer!A:C,3,FALSE),"")</f>
        <v/>
      </c>
      <c r="O1025" s="8" t="str">
        <f>IFERROR(VLOOKUP(C1025,Medlemmer!A:C,2,FALSE),"")</f>
        <v/>
      </c>
      <c r="P1025" s="8" t="str">
        <f>IFERROR(VLOOKUP(C1025,Tidligere_henvendelser!A:B,2,FALSE),"")</f>
        <v/>
      </c>
    </row>
    <row r="1026" spans="1:16" hidden="1" x14ac:dyDescent="0.3">
      <c r="A1026" s="8" t="str">
        <f>ReplaceNumbers(C1026)</f>
        <v>Strandvejen</v>
      </c>
      <c r="B1026" s="8">
        <f>_xlfn.NUMBERVALUE(FindNumbers(C1026))</f>
        <v>262</v>
      </c>
      <c r="C1026" t="s">
        <v>2238</v>
      </c>
      <c r="D1026" t="s">
        <v>703</v>
      </c>
      <c r="E1026">
        <v>5750000</v>
      </c>
      <c r="F1026" s="10">
        <v>44371</v>
      </c>
      <c r="G1026" t="s">
        <v>166</v>
      </c>
      <c r="H1026">
        <v>92741</v>
      </c>
      <c r="I1026">
        <v>2</v>
      </c>
      <c r="J1026" t="s">
        <v>167</v>
      </c>
      <c r="K1026">
        <v>62</v>
      </c>
      <c r="L1026">
        <v>1880</v>
      </c>
      <c r="M1026" s="8" t="str">
        <f>IF(ISBLANK(VLOOKUP(A1026,Veje!A:B,2,FALSE)),INDEX(Veje!$D$2:$RT$652,MATCH(A1026,Veje!$A$2:$A$652,0),MATCH(B1026,Veje!$D$1:$RT$1,0)),VLOOKUP(A1026,Veje!A:B,2,FALSE))</f>
        <v>Skovshoved By</v>
      </c>
      <c r="N1026" s="8" t="str">
        <f>IFERROR(VLOOKUP(C1026,Medlemmer!A:C,3,FALSE),"")</f>
        <v/>
      </c>
      <c r="O1026" s="8" t="str">
        <f>IFERROR(VLOOKUP(C1026,Medlemmer!A:C,2,FALSE),"")</f>
        <v/>
      </c>
      <c r="P1026" s="8" t="str">
        <f>IFERROR(VLOOKUP(C1026,Tidligere_henvendelser!A:B,2,FALSE),"")</f>
        <v/>
      </c>
    </row>
    <row r="1027" spans="1:16" hidden="1" x14ac:dyDescent="0.3">
      <c r="A1027" s="8" t="str">
        <f>ReplaceNumbers(C1027)</f>
        <v>Bloksbjerget</v>
      </c>
      <c r="B1027" s="8">
        <f>_xlfn.NUMBERVALUE(FindNumbers(C1027))</f>
        <v>1</v>
      </c>
      <c r="C1027" t="s">
        <v>2239</v>
      </c>
      <c r="D1027" t="s">
        <v>705</v>
      </c>
      <c r="E1027">
        <v>13200000</v>
      </c>
      <c r="F1027" s="10">
        <v>44371</v>
      </c>
      <c r="G1027" t="s">
        <v>166</v>
      </c>
      <c r="H1027">
        <v>55000</v>
      </c>
      <c r="I1027">
        <v>7</v>
      </c>
      <c r="J1027" t="s">
        <v>167</v>
      </c>
      <c r="K1027">
        <v>240</v>
      </c>
      <c r="L1027">
        <v>1935</v>
      </c>
      <c r="M1027" s="8" t="str">
        <f>IF(ISBLANK(VLOOKUP(A1027,Veje!A:B,2,FALSE)),INDEX(Veje!$D$2:$RT$652,MATCH(A1027,Veje!$A$2:$A$652,0),MATCH(B1027,Veje!$D$1:$RT$1,0)),VLOOKUP(A1027,Veje!A:B,2,FALSE))</f>
        <v>OCG</v>
      </c>
      <c r="N1027" s="8" t="str">
        <f>IFERROR(VLOOKUP(C1027,Medlemmer!A:C,3,FALSE),"")</f>
        <v/>
      </c>
      <c r="O1027" s="8" t="str">
        <f>IFERROR(VLOOKUP(C1027,Medlemmer!A:C,2,FALSE),"")</f>
        <v/>
      </c>
      <c r="P1027" s="8" t="str">
        <f>IFERROR(VLOOKUP(C1027,Tidligere_henvendelser!A:B,2,FALSE),"")</f>
        <v/>
      </c>
    </row>
    <row r="1028" spans="1:16" hidden="1" x14ac:dyDescent="0.3">
      <c r="A1028" s="8" t="str">
        <f>ReplaceNumbers(C1028)</f>
        <v>Gentoftegade</v>
      </c>
      <c r="B1028" s="8">
        <f>_xlfn.NUMBERVALUE(FindNumbers(C1028))</f>
        <v>86</v>
      </c>
      <c r="C1028" t="s">
        <v>2233</v>
      </c>
      <c r="D1028" t="s">
        <v>169</v>
      </c>
      <c r="E1028">
        <v>5275000</v>
      </c>
      <c r="F1028" s="10">
        <v>44372</v>
      </c>
      <c r="G1028" t="s">
        <v>166</v>
      </c>
      <c r="H1028">
        <v>49299</v>
      </c>
      <c r="I1028">
        <v>4</v>
      </c>
      <c r="J1028" t="s">
        <v>715</v>
      </c>
      <c r="K1028">
        <v>107</v>
      </c>
      <c r="L1028">
        <v>1900</v>
      </c>
      <c r="M1028" s="8" t="str">
        <f>IF(ISBLANK(VLOOKUP(A1028,Veje!A:B,2,FALSE)),INDEX(Veje!$D$2:$RT$652,MATCH(A1028,Veje!$A$2:$A$652,0),MATCH(B1028,Veje!$D$1:$RT$1,0)),VLOOKUP(A1028,Veje!A:B,2,FALSE))</f>
        <v>GSG</v>
      </c>
      <c r="N1028" s="8" t="str">
        <f>IFERROR(VLOOKUP(C1028,Medlemmer!A:C,3,FALSE),"")</f>
        <v/>
      </c>
      <c r="O1028" s="8" t="str">
        <f>IFERROR(VLOOKUP(C1028,Medlemmer!A:C,2,FALSE),"")</f>
        <v/>
      </c>
      <c r="P1028" s="8" t="str">
        <f>IFERROR(VLOOKUP(C1028,Tidligere_henvendelser!A:B,2,FALSE),"")</f>
        <v/>
      </c>
    </row>
    <row r="1029" spans="1:16" hidden="1" x14ac:dyDescent="0.3">
      <c r="A1029" s="8" t="str">
        <f>ReplaceNumbers(C1029)</f>
        <v>Strandvejen</v>
      </c>
      <c r="B1029" s="8">
        <f>_xlfn.NUMBERVALUE(FindNumbers(C1029))</f>
        <v>211</v>
      </c>
      <c r="C1029" t="s">
        <v>2231</v>
      </c>
      <c r="D1029" t="s">
        <v>165</v>
      </c>
      <c r="E1029">
        <v>5150000</v>
      </c>
      <c r="F1029" s="10">
        <v>44373</v>
      </c>
      <c r="G1029" t="s">
        <v>166</v>
      </c>
      <c r="H1029">
        <v>57865</v>
      </c>
      <c r="I1029">
        <v>3</v>
      </c>
      <c r="J1029" t="s">
        <v>715</v>
      </c>
      <c r="K1029">
        <v>89</v>
      </c>
      <c r="L1029">
        <v>1982</v>
      </c>
      <c r="M1029" s="8" t="str">
        <f>IF(ISBLANK(VLOOKUP(A1029,Veje!A:B,2,FALSE)),INDEX(Veje!$D$2:$RT$652,MATCH(A1029,Veje!$A$2:$A$652,0),MATCH(B1029,Veje!$D$1:$RT$1,0)),VLOOKUP(A1029,Veje!A:B,2,FALSE))</f>
        <v>HMG</v>
      </c>
      <c r="N1029" s="8" t="str">
        <f>IFERROR(VLOOKUP(C1029,Medlemmer!A:C,3,FALSE),"")</f>
        <v/>
      </c>
      <c r="O1029" s="8" t="str">
        <f>IFERROR(VLOOKUP(C1029,Medlemmer!A:C,2,FALSE),"")</f>
        <v/>
      </c>
      <c r="P1029" s="8" t="str">
        <f>IFERROR(VLOOKUP(C1029,Tidligere_henvendelser!A:B,2,FALSE),"")</f>
        <v/>
      </c>
    </row>
    <row r="1030" spans="1:16" hidden="1" x14ac:dyDescent="0.3">
      <c r="A1030" s="8" t="str">
        <f>ReplaceNumbers(C1030)</f>
        <v>Sophus Bauditz Vej</v>
      </c>
      <c r="B1030" s="8">
        <f>_xlfn.NUMBERVALUE(FindNumbers(C1030))</f>
        <v>4</v>
      </c>
      <c r="C1030" t="s">
        <v>2232</v>
      </c>
      <c r="D1030" t="s">
        <v>703</v>
      </c>
      <c r="E1030">
        <v>6000000</v>
      </c>
      <c r="F1030" s="10">
        <v>44373</v>
      </c>
      <c r="G1030" t="s">
        <v>166</v>
      </c>
      <c r="H1030">
        <v>61855</v>
      </c>
      <c r="I1030">
        <v>4</v>
      </c>
      <c r="J1030" t="s">
        <v>715</v>
      </c>
      <c r="K1030">
        <v>97</v>
      </c>
      <c r="L1030">
        <v>1900</v>
      </c>
      <c r="M1030" s="8" t="str">
        <f>IF(ISBLANK(VLOOKUP(A1030,Veje!A:B,2,FALSE)),INDEX(Veje!$D$2:$RT$652,MATCH(A1030,Veje!$A$2:$A$652,0),MATCH(B1030,Veje!$D$1:$RT$1,0)),VLOOKUP(A1030,Veje!A:B,2,FALSE))</f>
        <v>SKGF</v>
      </c>
      <c r="N1030" s="8" t="str">
        <f>IFERROR(VLOOKUP(C1030,Medlemmer!A:C,3,FALSE),"")</f>
        <v/>
      </c>
      <c r="O1030" s="8" t="str">
        <f>IFERROR(VLOOKUP(C1030,Medlemmer!A:C,2,FALSE),"")</f>
        <v/>
      </c>
      <c r="P1030" s="8" t="str">
        <f>IFERROR(VLOOKUP(C1030,Tidligere_henvendelser!A:B,2,FALSE),"")</f>
        <v/>
      </c>
    </row>
    <row r="1031" spans="1:16" hidden="1" x14ac:dyDescent="0.3">
      <c r="A1031" s="8" t="str">
        <f>ReplaceNumbers(C1031)</f>
        <v>Adolphsvej</v>
      </c>
      <c r="B1031" s="8">
        <f>_xlfn.NUMBERVALUE(FindNumbers(C1031))</f>
        <v>51</v>
      </c>
      <c r="C1031" t="s">
        <v>2228</v>
      </c>
      <c r="D1031" t="s">
        <v>169</v>
      </c>
      <c r="E1031">
        <v>9250000</v>
      </c>
      <c r="F1031" s="10">
        <v>44374</v>
      </c>
      <c r="G1031" t="s">
        <v>174</v>
      </c>
      <c r="H1031">
        <v>29179</v>
      </c>
      <c r="I1031">
        <v>9</v>
      </c>
      <c r="J1031" t="s">
        <v>167</v>
      </c>
      <c r="K1031">
        <v>317</v>
      </c>
      <c r="L1031">
        <v>1923</v>
      </c>
      <c r="M1031" s="8" t="str">
        <f>IF(ISBLANK(VLOOKUP(A1031,Veje!A:B,2,FALSE)),INDEX(Veje!$D$2:$RT$652,MATCH(A1031,Veje!$A$2:$A$652,0),MATCH(B1031,Veje!$D$1:$RT$1,0)),VLOOKUP(A1031,Veje!A:B,2,FALSE))</f>
        <v>GSG</v>
      </c>
      <c r="N1031" s="8" t="str">
        <f>IFERROR(VLOOKUP(C1031,Medlemmer!A:C,3,FALSE),"")</f>
        <v/>
      </c>
      <c r="O1031" s="8" t="str">
        <f>IFERROR(VLOOKUP(C1031,Medlemmer!A:C,2,FALSE),"")</f>
        <v/>
      </c>
      <c r="P1031" s="8" t="str">
        <f>IFERROR(VLOOKUP(C1031,Tidligere_henvendelser!A:B,2,FALSE),"")</f>
        <v/>
      </c>
    </row>
    <row r="1032" spans="1:16" hidden="1" x14ac:dyDescent="0.3">
      <c r="A1032" s="8" t="str">
        <f>ReplaceNumbers(C1032)</f>
        <v>Ordrup Jagtvej</v>
      </c>
      <c r="B1032" s="8">
        <f>_xlfn.NUMBERVALUE(FindNumbers(C1032))</f>
        <v>40</v>
      </c>
      <c r="C1032" t="s">
        <v>2229</v>
      </c>
      <c r="D1032" t="s">
        <v>703</v>
      </c>
      <c r="E1032">
        <v>2300000</v>
      </c>
      <c r="F1032" s="10">
        <v>44374</v>
      </c>
      <c r="G1032" t="s">
        <v>166</v>
      </c>
      <c r="H1032">
        <v>37096</v>
      </c>
      <c r="I1032">
        <v>2</v>
      </c>
      <c r="J1032" t="s">
        <v>715</v>
      </c>
      <c r="K1032">
        <v>62</v>
      </c>
      <c r="L1032">
        <v>1946</v>
      </c>
      <c r="M1032" s="8" t="str">
        <f>IF(ISBLANK(VLOOKUP(A1032,Veje!A:B,2,FALSE)),INDEX(Veje!$D$2:$RT$652,MATCH(A1032,Veje!$A$2:$A$652,0),MATCH(B1032,Veje!$D$1:$RT$1,0)),VLOOKUP(A1032,Veje!A:B,2,FALSE))</f>
        <v>SKGF</v>
      </c>
      <c r="N1032" s="8" t="str">
        <f>IFERROR(VLOOKUP(C1032,Medlemmer!A:C,3,FALSE),"")</f>
        <v/>
      </c>
      <c r="O1032" s="8" t="str">
        <f>IFERROR(VLOOKUP(C1032,Medlemmer!A:C,2,FALSE),"")</f>
        <v/>
      </c>
      <c r="P1032" s="8" t="str">
        <f>IFERROR(VLOOKUP(C1032,Tidligere_henvendelser!A:B,2,FALSE),"")</f>
        <v/>
      </c>
    </row>
    <row r="1033" spans="1:16" hidden="1" x14ac:dyDescent="0.3">
      <c r="A1033" s="8" t="str">
        <f>ReplaceNumbers(C1033)</f>
        <v>Fuglegårdsvej</v>
      </c>
      <c r="B1033" s="8">
        <f>_xlfn.NUMBERVALUE(FindNumbers(C1033))</f>
        <v>8</v>
      </c>
      <c r="C1033" t="s">
        <v>2230</v>
      </c>
      <c r="D1033" t="s">
        <v>169</v>
      </c>
      <c r="E1033">
        <v>4850000</v>
      </c>
      <c r="F1033" s="10">
        <v>44374</v>
      </c>
      <c r="G1033" t="s">
        <v>166</v>
      </c>
      <c r="H1033">
        <v>42920</v>
      </c>
      <c r="I1033">
        <v>4</v>
      </c>
      <c r="J1033" t="s">
        <v>715</v>
      </c>
      <c r="K1033">
        <v>113</v>
      </c>
      <c r="L1033">
        <v>1934</v>
      </c>
      <c r="M1033" s="8" t="str">
        <f>IF(ISBLANK(VLOOKUP(A1033,Veje!A:B,2,FALSE)),INDEX(Veje!$D$2:$RT$652,MATCH(A1033,Veje!$A$2:$A$652,0),MATCH(B1033,Veje!$D$1:$RT$1,0)),VLOOKUP(A1033,Veje!A:B,2,FALSE))</f>
        <v>GSG</v>
      </c>
      <c r="N1033" s="8" t="str">
        <f>IFERROR(VLOOKUP(C1033,Medlemmer!A:C,3,FALSE),"")</f>
        <v/>
      </c>
      <c r="O1033" s="8" t="str">
        <f>IFERROR(VLOOKUP(C1033,Medlemmer!A:C,2,FALSE),"")</f>
        <v/>
      </c>
      <c r="P1033" s="8" t="str">
        <f>IFERROR(VLOOKUP(C1033,Tidligere_henvendelser!A:B,2,FALSE),"")</f>
        <v/>
      </c>
    </row>
    <row r="1034" spans="1:16" hidden="1" x14ac:dyDescent="0.3">
      <c r="A1034" s="8" t="str">
        <f>ReplaceNumbers(C1034)</f>
        <v>Jahnsensvej</v>
      </c>
      <c r="B1034" s="8">
        <f>_xlfn.NUMBERVALUE(FindNumbers(C1034))</f>
        <v>19</v>
      </c>
      <c r="C1034" t="s">
        <v>2223</v>
      </c>
      <c r="D1034" t="s">
        <v>169</v>
      </c>
      <c r="E1034">
        <v>8275000</v>
      </c>
      <c r="F1034" s="10">
        <v>44375</v>
      </c>
      <c r="G1034" t="s">
        <v>166</v>
      </c>
      <c r="H1034">
        <v>52044</v>
      </c>
      <c r="I1034">
        <v>5</v>
      </c>
      <c r="J1034" t="s">
        <v>170</v>
      </c>
      <c r="K1034">
        <v>159</v>
      </c>
      <c r="L1034">
        <v>1986</v>
      </c>
      <c r="M1034" s="8" t="str">
        <f>IF(ISBLANK(VLOOKUP(A1034,Veje!A:B,2,FALSE)),INDEX(Veje!$D$2:$RT$652,MATCH(A1034,Veje!$A$2:$A$652,0),MATCH(B1034,Veje!$D$1:$RT$1,0)),VLOOKUP(A1034,Veje!A:B,2,FALSE))</f>
        <v>GSG</v>
      </c>
      <c r="N1034" s="8" t="str">
        <f>IFERROR(VLOOKUP(C1034,Medlemmer!A:C,3,FALSE),"")</f>
        <v/>
      </c>
      <c r="O1034" s="8" t="str">
        <f>IFERROR(VLOOKUP(C1034,Medlemmer!A:C,2,FALSE),"")</f>
        <v/>
      </c>
      <c r="P1034" s="8" t="str">
        <f>IFERROR(VLOOKUP(C1034,Tidligere_henvendelser!A:B,2,FALSE),"")</f>
        <v/>
      </c>
    </row>
    <row r="1035" spans="1:16" hidden="1" x14ac:dyDescent="0.3">
      <c r="A1035" s="8" t="str">
        <f>ReplaceNumbers(C1035)</f>
        <v>Blidahpark</v>
      </c>
      <c r="B1035" s="8">
        <f>_xlfn.NUMBERVALUE(FindNumbers(C1035))</f>
        <v>27</v>
      </c>
      <c r="C1035" t="s">
        <v>2224</v>
      </c>
      <c r="D1035" t="s">
        <v>165</v>
      </c>
      <c r="E1035">
        <v>5695000</v>
      </c>
      <c r="F1035" s="10">
        <v>44375</v>
      </c>
      <c r="G1035" t="s">
        <v>166</v>
      </c>
      <c r="H1035">
        <v>54238</v>
      </c>
      <c r="I1035">
        <v>3</v>
      </c>
      <c r="J1035" t="s">
        <v>715</v>
      </c>
      <c r="K1035">
        <v>105</v>
      </c>
      <c r="L1035">
        <v>1934</v>
      </c>
      <c r="M1035" s="8" t="str">
        <f>IF(ISBLANK(VLOOKUP(A1035,Veje!A:B,2,FALSE)),INDEX(Veje!$D$2:$RT$652,MATCH(A1035,Veje!$A$2:$A$652,0),MATCH(B1035,Veje!$D$1:$RT$1,0)),VLOOKUP(A1035,Veje!A:B,2,FALSE))</f>
        <v>HMG</v>
      </c>
      <c r="N1035" s="8" t="str">
        <f>IFERROR(VLOOKUP(C1035,Medlemmer!A:C,3,FALSE),"")</f>
        <v/>
      </c>
      <c r="O1035" s="8" t="str">
        <f>IFERROR(VLOOKUP(C1035,Medlemmer!A:C,2,FALSE),"")</f>
        <v/>
      </c>
      <c r="P1035" s="8" t="str">
        <f>IFERROR(VLOOKUP(C1035,Tidligere_henvendelser!A:B,2,FALSE),"")</f>
        <v/>
      </c>
    </row>
    <row r="1036" spans="1:16" hidden="1" x14ac:dyDescent="0.3">
      <c r="A1036" s="8" t="str">
        <f>ReplaceNumbers(C1036)</f>
        <v>Ibstrupvej</v>
      </c>
      <c r="B1036" s="8">
        <f>_xlfn.NUMBERVALUE(FindNumbers(C1036))</f>
        <v>34</v>
      </c>
      <c r="C1036" t="s">
        <v>2225</v>
      </c>
      <c r="D1036" t="s">
        <v>169</v>
      </c>
      <c r="E1036">
        <v>12450000</v>
      </c>
      <c r="F1036" s="10">
        <v>44375</v>
      </c>
      <c r="G1036" t="s">
        <v>166</v>
      </c>
      <c r="H1036">
        <v>83000</v>
      </c>
      <c r="I1036">
        <v>6</v>
      </c>
      <c r="J1036" t="s">
        <v>167</v>
      </c>
      <c r="K1036">
        <v>150</v>
      </c>
      <c r="L1036">
        <v>1958</v>
      </c>
      <c r="M1036" s="8" t="str">
        <f>IF(ISBLANK(VLOOKUP(A1036,Veje!A:B,2,FALSE)),INDEX(Veje!$D$2:$RT$652,MATCH(A1036,Veje!$A$2:$A$652,0),MATCH(B1036,Veje!$D$1:$RT$1,0)),VLOOKUP(A1036,Veje!A:B,2,FALSE))</f>
        <v>BJGF</v>
      </c>
      <c r="N1036" s="8" t="str">
        <f>IFERROR(VLOOKUP(C1036,Medlemmer!A:C,3,FALSE),"")</f>
        <v/>
      </c>
      <c r="O1036" s="8" t="str">
        <f>IFERROR(VLOOKUP(C1036,Medlemmer!A:C,2,FALSE),"")</f>
        <v/>
      </c>
      <c r="P1036" s="8" t="str">
        <f>IFERROR(VLOOKUP(C1036,Tidligere_henvendelser!A:B,2,FALSE),"")</f>
        <v/>
      </c>
    </row>
    <row r="1037" spans="1:16" hidden="1" x14ac:dyDescent="0.3">
      <c r="A1037" s="8" t="str">
        <f>ReplaceNumbers(C1037)</f>
        <v>Ermelundsvej</v>
      </c>
      <c r="B1037" s="8">
        <f>_xlfn.NUMBERVALUE(FindNumbers(C1037))</f>
        <v>47</v>
      </c>
      <c r="C1037" t="s">
        <v>2226</v>
      </c>
      <c r="D1037" t="s">
        <v>169</v>
      </c>
      <c r="E1037">
        <v>3150000</v>
      </c>
      <c r="F1037" s="10">
        <v>44375</v>
      </c>
      <c r="G1037" t="s">
        <v>166</v>
      </c>
      <c r="H1037">
        <v>39375</v>
      </c>
      <c r="I1037">
        <v>3</v>
      </c>
      <c r="J1037" t="s">
        <v>715</v>
      </c>
      <c r="K1037">
        <v>80</v>
      </c>
      <c r="L1037">
        <v>1934</v>
      </c>
      <c r="M1037" s="8" t="str">
        <f>IF(ISBLANK(VLOOKUP(A1037,Veje!A:B,2,FALSE)),INDEX(Veje!$D$2:$RT$652,MATCH(A1037,Veje!$A$2:$A$652,0),MATCH(B1037,Veje!$D$1:$RT$1,0)),VLOOKUP(A1037,Veje!A:B,2,FALSE))</f>
        <v>BJGF</v>
      </c>
      <c r="N1037" s="8" t="str">
        <f>IFERROR(VLOOKUP(C1037,Medlemmer!A:C,3,FALSE),"")</f>
        <v/>
      </c>
      <c r="O1037" s="8" t="str">
        <f>IFERROR(VLOOKUP(C1037,Medlemmer!A:C,2,FALSE),"")</f>
        <v/>
      </c>
      <c r="P1037" s="8" t="str">
        <f>IFERROR(VLOOKUP(C1037,Tidligere_henvendelser!A:B,2,FALSE),"")</f>
        <v/>
      </c>
    </row>
    <row r="1038" spans="1:16" hidden="1" x14ac:dyDescent="0.3">
      <c r="A1038" s="8" t="str">
        <f>ReplaceNumbers(C1038)</f>
        <v>Tuborg Havnepark</v>
      </c>
      <c r="B1038" s="8">
        <f>_xlfn.NUMBERVALUE(FindNumbers(C1038))</f>
        <v>4</v>
      </c>
      <c r="C1038" t="s">
        <v>2227</v>
      </c>
      <c r="D1038" t="s">
        <v>165</v>
      </c>
      <c r="E1038">
        <v>17250000</v>
      </c>
      <c r="F1038" s="10">
        <v>44375</v>
      </c>
      <c r="G1038" t="s">
        <v>166</v>
      </c>
      <c r="H1038">
        <v>107812</v>
      </c>
      <c r="I1038">
        <v>4</v>
      </c>
      <c r="J1038" t="s">
        <v>715</v>
      </c>
      <c r="K1038">
        <v>160</v>
      </c>
      <c r="L1038">
        <v>2007</v>
      </c>
      <c r="M1038" s="8" t="str">
        <f>IF(ISBLANK(VLOOKUP(A1038,Veje!A:B,2,FALSE)),INDEX(Veje!$D$2:$RT$652,MATCH(A1038,Veje!$A$2:$A$652,0),MATCH(B1038,Veje!$D$1:$RT$1,0)),VLOOKUP(A1038,Veje!A:B,2,FALSE))</f>
        <v>HMG</v>
      </c>
      <c r="N1038" s="8" t="str">
        <f>IFERROR(VLOOKUP(C1038,Medlemmer!A:C,3,FALSE),"")</f>
        <v/>
      </c>
      <c r="O1038" s="8" t="str">
        <f>IFERROR(VLOOKUP(C1038,Medlemmer!A:C,2,FALSE),"")</f>
        <v/>
      </c>
      <c r="P1038" s="8" t="str">
        <f>IFERROR(VLOOKUP(C1038,Tidligere_henvendelser!A:B,2,FALSE),"")</f>
        <v/>
      </c>
    </row>
    <row r="1039" spans="1:16" hidden="1" x14ac:dyDescent="0.3">
      <c r="A1039" s="8" t="str">
        <f>ReplaceNumbers(C1039)</f>
        <v>C L Ibsens Vej</v>
      </c>
      <c r="B1039" s="8">
        <f>_xlfn.NUMBERVALUE(FindNumbers(C1039))</f>
        <v>45</v>
      </c>
      <c r="C1039" t="s">
        <v>2215</v>
      </c>
      <c r="D1039" t="s">
        <v>169</v>
      </c>
      <c r="E1039">
        <v>10500000</v>
      </c>
      <c r="F1039" s="10">
        <v>44376</v>
      </c>
      <c r="G1039" t="s">
        <v>166</v>
      </c>
      <c r="H1039">
        <v>70945</v>
      </c>
      <c r="I1039">
        <v>6</v>
      </c>
      <c r="J1039" t="s">
        <v>167</v>
      </c>
      <c r="K1039">
        <v>148</v>
      </c>
      <c r="L1039">
        <v>1959</v>
      </c>
      <c r="M1039" s="8" t="str">
        <f>IF(ISBLANK(VLOOKUP(A1039,Veje!A:B,2,FALSE)),INDEX(Veje!$D$2:$RT$652,MATCH(A1039,Veje!$A$2:$A$652,0),MATCH(B1039,Veje!$D$1:$RT$1,0)),VLOOKUP(A1039,Veje!A:B,2,FALSE))</f>
        <v>GSG</v>
      </c>
      <c r="N1039" s="8" t="str">
        <f>IFERROR(VLOOKUP(C1039,Medlemmer!A:C,3,FALSE),"")</f>
        <v/>
      </c>
      <c r="O1039" s="8" t="str">
        <f>IFERROR(VLOOKUP(C1039,Medlemmer!A:C,2,FALSE),"")</f>
        <v/>
      </c>
      <c r="P1039" s="8" t="str">
        <f>IFERROR(VLOOKUP(C1039,Tidligere_henvendelser!A:B,2,FALSE),"")</f>
        <v/>
      </c>
    </row>
    <row r="1040" spans="1:16" hidden="1" x14ac:dyDescent="0.3">
      <c r="A1040" s="8" t="str">
        <f>ReplaceNumbers(C1040)</f>
        <v>Svejgårdsvej</v>
      </c>
      <c r="B1040" s="8">
        <f>_xlfn.NUMBERVALUE(FindNumbers(C1040))</f>
        <v>24</v>
      </c>
      <c r="C1040" t="s">
        <v>2216</v>
      </c>
      <c r="D1040" t="s">
        <v>165</v>
      </c>
      <c r="E1040">
        <v>17050000</v>
      </c>
      <c r="F1040" s="10">
        <v>44376</v>
      </c>
      <c r="G1040" t="s">
        <v>166</v>
      </c>
      <c r="H1040">
        <v>68200</v>
      </c>
      <c r="I1040">
        <v>10</v>
      </c>
      <c r="J1040" t="s">
        <v>167</v>
      </c>
      <c r="K1040">
        <v>250</v>
      </c>
      <c r="L1040">
        <v>1918</v>
      </c>
      <c r="M1040" s="8" t="str">
        <f>IF(ISBLANK(VLOOKUP(A1040,Veje!A:B,2,FALSE)),INDEX(Veje!$D$2:$RT$652,MATCH(A1040,Veje!$A$2:$A$652,0),MATCH(B1040,Veje!$D$1:$RT$1,0)),VLOOKUP(A1040,Veje!A:B,2,FALSE))</f>
        <v>HMG</v>
      </c>
      <c r="N1040" s="8" t="str">
        <f>IFERROR(VLOOKUP(C1040,Medlemmer!A:C,3,FALSE),"")</f>
        <v/>
      </c>
      <c r="O1040" s="8" t="str">
        <f>IFERROR(VLOOKUP(C1040,Medlemmer!A:C,2,FALSE),"")</f>
        <v/>
      </c>
      <c r="P1040" s="8" t="str">
        <f>IFERROR(VLOOKUP(C1040,Tidligere_henvendelser!A:B,2,FALSE),"")</f>
        <v/>
      </c>
    </row>
    <row r="1041" spans="1:16" hidden="1" x14ac:dyDescent="0.3">
      <c r="A1041" s="8" t="str">
        <f>ReplaceNumbers(C1041)</f>
        <v>Phistersvej</v>
      </c>
      <c r="B1041" s="8">
        <f>_xlfn.NUMBERVALUE(FindNumbers(C1041))</f>
        <v>15</v>
      </c>
      <c r="C1041" t="s">
        <v>2217</v>
      </c>
      <c r="D1041" t="s">
        <v>165</v>
      </c>
      <c r="E1041">
        <v>3000000</v>
      </c>
      <c r="F1041" s="10">
        <v>44376</v>
      </c>
      <c r="G1041" t="s">
        <v>174</v>
      </c>
      <c r="H1041">
        <v>27272</v>
      </c>
      <c r="I1041">
        <v>4</v>
      </c>
      <c r="J1041" t="s">
        <v>715</v>
      </c>
      <c r="K1041">
        <v>110</v>
      </c>
      <c r="L1041">
        <v>1952</v>
      </c>
      <c r="M1041" s="8" t="str">
        <f>IF(ISBLANK(VLOOKUP(A1041,Veje!A:B,2,FALSE)),INDEX(Veje!$D$2:$RT$652,MATCH(A1041,Veje!$A$2:$A$652,0),MATCH(B1041,Veje!$D$1:$RT$1,0)),VLOOKUP(A1041,Veje!A:B,2,FALSE))</f>
        <v>HMG</v>
      </c>
      <c r="N1041" s="8" t="str">
        <f>IFERROR(VLOOKUP(C1041,Medlemmer!A:C,3,FALSE),"")</f>
        <v/>
      </c>
      <c r="O1041" s="8" t="str">
        <f>IFERROR(VLOOKUP(C1041,Medlemmer!A:C,2,FALSE),"")</f>
        <v/>
      </c>
      <c r="P1041" s="8" t="str">
        <f>IFERROR(VLOOKUP(C1041,Tidligere_henvendelser!A:B,2,FALSE),"")</f>
        <v/>
      </c>
    </row>
    <row r="1042" spans="1:16" hidden="1" x14ac:dyDescent="0.3">
      <c r="A1042" s="8" t="str">
        <f>ReplaceNumbers(C1042)</f>
        <v>Eggersvej</v>
      </c>
      <c r="B1042" s="8">
        <f>_xlfn.NUMBERVALUE(FindNumbers(C1042))</f>
        <v>19</v>
      </c>
      <c r="C1042" t="s">
        <v>2218</v>
      </c>
      <c r="D1042" t="s">
        <v>165</v>
      </c>
      <c r="E1042">
        <v>13445000</v>
      </c>
      <c r="F1042" s="10">
        <v>44376</v>
      </c>
      <c r="G1042" t="s">
        <v>166</v>
      </c>
      <c r="H1042">
        <v>80029</v>
      </c>
      <c r="I1042">
        <v>7</v>
      </c>
      <c r="J1042" t="s">
        <v>170</v>
      </c>
      <c r="K1042">
        <v>168</v>
      </c>
      <c r="L1042">
        <v>1922</v>
      </c>
      <c r="M1042" s="8" t="str">
        <f>IF(ISBLANK(VLOOKUP(A1042,Veje!A:B,2,FALSE)),INDEX(Veje!$D$2:$RT$652,MATCH(A1042,Veje!$A$2:$A$652,0),MATCH(B1042,Veje!$D$1:$RT$1,0)),VLOOKUP(A1042,Veje!A:B,2,FALSE))</f>
        <v>GSG</v>
      </c>
      <c r="N1042" s="8" t="str">
        <f>IFERROR(VLOOKUP(C1042,Medlemmer!A:C,3,FALSE),"")</f>
        <v/>
      </c>
      <c r="O1042" s="8" t="str">
        <f>IFERROR(VLOOKUP(C1042,Medlemmer!A:C,2,FALSE),"")</f>
        <v/>
      </c>
      <c r="P1042" s="8" t="str">
        <f>IFERROR(VLOOKUP(C1042,Tidligere_henvendelser!A:B,2,FALSE),"")</f>
        <v/>
      </c>
    </row>
    <row r="1043" spans="1:16" hidden="1" x14ac:dyDescent="0.3">
      <c r="A1043" s="8" t="str">
        <f>ReplaceNumbers(C1043)</f>
        <v>Tværbommen</v>
      </c>
      <c r="B1043" s="8">
        <f>_xlfn.NUMBERVALUE(FindNumbers(C1043))</f>
        <v>23</v>
      </c>
      <c r="C1043" t="s">
        <v>2219</v>
      </c>
      <c r="D1043" t="s">
        <v>169</v>
      </c>
      <c r="E1043">
        <v>2625000</v>
      </c>
      <c r="F1043" s="10">
        <v>44376</v>
      </c>
      <c r="G1043" t="s">
        <v>166</v>
      </c>
      <c r="H1043">
        <v>31626</v>
      </c>
      <c r="I1043">
        <v>4</v>
      </c>
      <c r="J1043" t="s">
        <v>715</v>
      </c>
      <c r="K1043">
        <v>83</v>
      </c>
      <c r="L1043">
        <v>1946</v>
      </c>
      <c r="M1043" s="8" t="str">
        <f>IF(ISBLANK(VLOOKUP(A1043,Veje!A:B,2,FALSE)),INDEX(Veje!$D$2:$RT$652,MATCH(A1043,Veje!$A$2:$A$652,0),MATCH(B1043,Veje!$D$1:$RT$1,0)),VLOOKUP(A1043,Veje!A:B,2,FALSE))</f>
        <v>GSG</v>
      </c>
      <c r="N1043" s="8" t="str">
        <f>IFERROR(VLOOKUP(C1043,Medlemmer!A:C,3,FALSE),"")</f>
        <v/>
      </c>
      <c r="O1043" s="8" t="str">
        <f>IFERROR(VLOOKUP(C1043,Medlemmer!A:C,2,FALSE),"")</f>
        <v/>
      </c>
      <c r="P1043" s="8" t="str">
        <f>IFERROR(VLOOKUP(C1043,Tidligere_henvendelser!A:B,2,FALSE),"")</f>
        <v/>
      </c>
    </row>
    <row r="1044" spans="1:16" hidden="1" x14ac:dyDescent="0.3">
      <c r="A1044" s="8" t="str">
        <f>ReplaceNumbers(C1044)</f>
        <v>Christiansholms Tværvej</v>
      </c>
      <c r="B1044" s="8">
        <f>_xlfn.NUMBERVALUE(FindNumbers(C1044))</f>
        <v>6</v>
      </c>
      <c r="C1044" t="s">
        <v>2220</v>
      </c>
      <c r="D1044" t="s">
        <v>705</v>
      </c>
      <c r="E1044">
        <v>27000000</v>
      </c>
      <c r="F1044" s="10">
        <v>44376</v>
      </c>
      <c r="G1044" t="s">
        <v>166</v>
      </c>
      <c r="H1044">
        <v>100000</v>
      </c>
      <c r="I1044">
        <v>8</v>
      </c>
      <c r="J1044" t="s">
        <v>167</v>
      </c>
      <c r="K1044">
        <v>270</v>
      </c>
      <c r="L1044">
        <v>1934</v>
      </c>
      <c r="M1044" s="8" t="str">
        <f>IF(ISBLANK(VLOOKUP(A1044,Veje!A:B,2,FALSE)),INDEX(Veje!$D$2:$RT$652,MATCH(A1044,Veje!$A$2:$A$652,0),MATCH(B1044,Veje!$D$1:$RT$1,0)),VLOOKUP(A1044,Veje!A:B,2,FALSE))</f>
        <v>SKGF</v>
      </c>
      <c r="N1044" s="8" t="str">
        <f>IFERROR(VLOOKUP(C1044,Medlemmer!A:C,3,FALSE),"")</f>
        <v/>
      </c>
      <c r="O1044" s="8" t="str">
        <f>IFERROR(VLOOKUP(C1044,Medlemmer!A:C,2,FALSE),"")</f>
        <v/>
      </c>
      <c r="P1044" s="8" t="str">
        <f>IFERROR(VLOOKUP(C1044,Tidligere_henvendelser!A:B,2,FALSE),"")</f>
        <v/>
      </c>
    </row>
    <row r="1045" spans="1:16" hidden="1" x14ac:dyDescent="0.3">
      <c r="A1045" s="8" t="str">
        <f>ReplaceNumbers(C1045)</f>
        <v>Viadukt Alle</v>
      </c>
      <c r="B1045" s="8">
        <f>_xlfn.NUMBERVALUE(FindNumbers(C1045))</f>
        <v>14</v>
      </c>
      <c r="C1045" t="s">
        <v>2221</v>
      </c>
      <c r="D1045" t="s">
        <v>165</v>
      </c>
      <c r="E1045">
        <v>3350000</v>
      </c>
      <c r="F1045" s="10">
        <v>44376</v>
      </c>
      <c r="G1045" t="s">
        <v>174</v>
      </c>
      <c r="H1045">
        <v>24275</v>
      </c>
      <c r="I1045">
        <v>5</v>
      </c>
      <c r="J1045" t="s">
        <v>167</v>
      </c>
      <c r="K1045">
        <v>138</v>
      </c>
      <c r="L1045">
        <v>1923</v>
      </c>
      <c r="M1045" s="8" t="str">
        <f>IF(ISBLANK(VLOOKUP(A1045,Veje!A:B,2,FALSE)),INDEX(Veje!$D$2:$RT$652,MATCH(A1045,Veje!$A$2:$A$652,0),MATCH(B1045,Veje!$D$1:$RT$1,0)),VLOOKUP(A1045,Veje!A:B,2,FALSE))</f>
        <v>HMG</v>
      </c>
      <c r="N1045" s="8" t="str">
        <f>IFERROR(VLOOKUP(C1045,Medlemmer!A:C,3,FALSE),"")</f>
        <v/>
      </c>
      <c r="O1045" s="8" t="str">
        <f>IFERROR(VLOOKUP(C1045,Medlemmer!A:C,2,FALSE),"")</f>
        <v/>
      </c>
      <c r="P1045" s="8" t="str">
        <f>IFERROR(VLOOKUP(C1045,Tidligere_henvendelser!A:B,2,FALSE),"")</f>
        <v/>
      </c>
    </row>
    <row r="1046" spans="1:16" hidden="1" x14ac:dyDescent="0.3">
      <c r="A1046" s="8" t="str">
        <f>ReplaceNumbers(C1046)</f>
        <v>Lindegårdsvej</v>
      </c>
      <c r="B1046" s="8">
        <f>_xlfn.NUMBERVALUE(FindNumbers(C1046))</f>
        <v>28</v>
      </c>
      <c r="C1046" t="s">
        <v>2222</v>
      </c>
      <c r="D1046" t="s">
        <v>703</v>
      </c>
      <c r="E1046">
        <v>2700000</v>
      </c>
      <c r="F1046" s="10">
        <v>44376</v>
      </c>
      <c r="G1046" t="s">
        <v>166</v>
      </c>
      <c r="H1046">
        <v>38028</v>
      </c>
      <c r="I1046">
        <v>3</v>
      </c>
      <c r="J1046" t="s">
        <v>715</v>
      </c>
      <c r="K1046">
        <v>71</v>
      </c>
      <c r="L1046">
        <v>1937</v>
      </c>
      <c r="M1046" s="8" t="str">
        <f>IF(ISBLANK(VLOOKUP(A1046,Veje!A:B,2,FALSE)),INDEX(Veje!$D$2:$RT$652,MATCH(A1046,Veje!$A$2:$A$652,0),MATCH(B1046,Veje!$D$1:$RT$1,0)),VLOOKUP(A1046,Veje!A:B,2,FALSE))</f>
        <v>OCG</v>
      </c>
      <c r="N1046" s="8" t="str">
        <f>IFERROR(VLOOKUP(C1046,Medlemmer!A:C,3,FALSE),"")</f>
        <v/>
      </c>
      <c r="O1046" s="8" t="str">
        <f>IFERROR(VLOOKUP(C1046,Medlemmer!A:C,2,FALSE),"")</f>
        <v/>
      </c>
      <c r="P1046" s="8" t="str">
        <f>IFERROR(VLOOKUP(C1046,Tidligere_henvendelser!A:B,2,FALSE),"")</f>
        <v/>
      </c>
    </row>
    <row r="1047" spans="1:16" hidden="1" x14ac:dyDescent="0.3">
      <c r="A1047" s="8" t="str">
        <f>ReplaceNumbers(C1047)</f>
        <v>Gentoftegade</v>
      </c>
      <c r="B1047" s="8">
        <f>_xlfn.NUMBERVALUE(FindNumbers(C1047))</f>
        <v>38</v>
      </c>
      <c r="C1047" t="s">
        <v>2209</v>
      </c>
      <c r="D1047" t="s">
        <v>169</v>
      </c>
      <c r="E1047">
        <v>1782500</v>
      </c>
      <c r="F1047" s="10">
        <v>44377</v>
      </c>
      <c r="G1047" t="s">
        <v>174</v>
      </c>
      <c r="H1047">
        <v>21737</v>
      </c>
      <c r="I1047">
        <v>3</v>
      </c>
      <c r="J1047" t="s">
        <v>715</v>
      </c>
      <c r="K1047">
        <v>82</v>
      </c>
      <c r="L1047">
        <v>1958</v>
      </c>
      <c r="M1047" s="8" t="str">
        <f>IF(ISBLANK(VLOOKUP(A1047,Veje!A:B,2,FALSE)),INDEX(Veje!$D$2:$RT$652,MATCH(A1047,Veje!$A$2:$A$652,0),MATCH(B1047,Veje!$D$1:$RT$1,0)),VLOOKUP(A1047,Veje!A:B,2,FALSE))</f>
        <v>GSG</v>
      </c>
      <c r="N1047" s="8" t="str">
        <f>IFERROR(VLOOKUP(C1047,Medlemmer!A:C,3,FALSE),"")</f>
        <v/>
      </c>
      <c r="O1047" s="8" t="str">
        <f>IFERROR(VLOOKUP(C1047,Medlemmer!A:C,2,FALSE),"")</f>
        <v/>
      </c>
      <c r="P1047" s="8" t="str">
        <f>IFERROR(VLOOKUP(C1047,Tidligere_henvendelser!A:B,2,FALSE),"")</f>
        <v/>
      </c>
    </row>
    <row r="1048" spans="1:16" hidden="1" x14ac:dyDescent="0.3">
      <c r="A1048" s="8" t="str">
        <f>ReplaceNumbers(C1048)</f>
        <v>Lindegårdsvej</v>
      </c>
      <c r="B1048" s="8">
        <f>_xlfn.NUMBERVALUE(FindNumbers(C1048))</f>
        <v>17</v>
      </c>
      <c r="C1048" t="s">
        <v>2210</v>
      </c>
      <c r="D1048" t="s">
        <v>703</v>
      </c>
      <c r="E1048">
        <v>5450000</v>
      </c>
      <c r="F1048" s="10">
        <v>44377</v>
      </c>
      <c r="G1048" t="s">
        <v>166</v>
      </c>
      <c r="H1048">
        <v>49545</v>
      </c>
      <c r="I1048">
        <v>4</v>
      </c>
      <c r="J1048" t="s">
        <v>715</v>
      </c>
      <c r="K1048">
        <v>110</v>
      </c>
      <c r="L1048">
        <v>1895</v>
      </c>
      <c r="M1048" s="8" t="str">
        <f>IF(ISBLANK(VLOOKUP(A1048,Veje!A:B,2,FALSE)),INDEX(Veje!$D$2:$RT$652,MATCH(A1048,Veje!$A$2:$A$652,0),MATCH(B1048,Veje!$D$1:$RT$1,0)),VLOOKUP(A1048,Veje!A:B,2,FALSE))</f>
        <v>OCG</v>
      </c>
      <c r="N1048" s="8" t="str">
        <f>IFERROR(VLOOKUP(C1048,Medlemmer!A:C,3,FALSE),"")</f>
        <v/>
      </c>
      <c r="O1048" s="8" t="str">
        <f>IFERROR(VLOOKUP(C1048,Medlemmer!A:C,2,FALSE),"")</f>
        <v/>
      </c>
      <c r="P1048" s="8" t="str">
        <f>IFERROR(VLOOKUP(C1048,Tidligere_henvendelser!A:B,2,FALSE),"")</f>
        <v/>
      </c>
    </row>
    <row r="1049" spans="1:16" hidden="1" x14ac:dyDescent="0.3">
      <c r="A1049" s="8" t="str">
        <f>ReplaceNumbers(C1049)</f>
        <v>Lindegårdsvej</v>
      </c>
      <c r="B1049" s="8">
        <f>_xlfn.NUMBERVALUE(FindNumbers(C1049))</f>
        <v>46</v>
      </c>
      <c r="C1049" t="s">
        <v>2211</v>
      </c>
      <c r="D1049" t="s">
        <v>703</v>
      </c>
      <c r="E1049">
        <v>4695000</v>
      </c>
      <c r="F1049" s="10">
        <v>44377</v>
      </c>
      <c r="G1049" t="s">
        <v>166</v>
      </c>
      <c r="H1049">
        <v>55892</v>
      </c>
      <c r="I1049">
        <v>3</v>
      </c>
      <c r="J1049" t="s">
        <v>715</v>
      </c>
      <c r="K1049">
        <v>84</v>
      </c>
      <c r="L1049">
        <v>1990</v>
      </c>
      <c r="M1049" s="8" t="str">
        <f>IF(ISBLANK(VLOOKUP(A1049,Veje!A:B,2,FALSE)),INDEX(Veje!$D$2:$RT$652,MATCH(A1049,Veje!$A$2:$A$652,0),MATCH(B1049,Veje!$D$1:$RT$1,0)),VLOOKUP(A1049,Veje!A:B,2,FALSE))</f>
        <v>OCG</v>
      </c>
      <c r="N1049" s="8" t="str">
        <f>IFERROR(VLOOKUP(C1049,Medlemmer!A:C,3,FALSE),"")</f>
        <v/>
      </c>
      <c r="O1049" s="8" t="str">
        <f>IFERROR(VLOOKUP(C1049,Medlemmer!A:C,2,FALSE),"")</f>
        <v/>
      </c>
      <c r="P1049" s="8" t="str">
        <f>IFERROR(VLOOKUP(C1049,Tidligere_henvendelser!A:B,2,FALSE),"")</f>
        <v/>
      </c>
    </row>
    <row r="1050" spans="1:16" x14ac:dyDescent="0.3">
      <c r="A1050" s="8" t="str">
        <f>ReplaceNumbers(C1050)</f>
        <v>Plantevej</v>
      </c>
      <c r="B1050" s="8">
        <f>_xlfn.NUMBERVALUE(FindNumbers(C1050))</f>
        <v>25</v>
      </c>
      <c r="C1050" t="s">
        <v>2212</v>
      </c>
      <c r="D1050" t="s">
        <v>717</v>
      </c>
      <c r="E1050">
        <v>1995000</v>
      </c>
      <c r="F1050" s="10">
        <v>44377</v>
      </c>
      <c r="G1050" t="s">
        <v>166</v>
      </c>
      <c r="H1050">
        <v>34396</v>
      </c>
      <c r="I1050">
        <v>2</v>
      </c>
      <c r="J1050" t="s">
        <v>715</v>
      </c>
      <c r="K1050">
        <v>58</v>
      </c>
      <c r="L1050">
        <v>1938</v>
      </c>
      <c r="M1050" s="8" t="str">
        <f>IF(ISBLANK(VLOOKUP(A1050,Veje!A:B,2,FALSE)),INDEX(Veje!$D$2:$RT$652,MATCH(A1050,Veje!$A$2:$A$652,0),MATCH(B1050,Veje!$D$1:$RT$1,0)),VLOOKUP(A1050,Veje!A:B,2,FALSE))</f>
        <v>DY</v>
      </c>
      <c r="N1050" s="8" t="str">
        <f>IFERROR(VLOOKUP(C1050,Medlemmer!A:C,3,FALSE),"")</f>
        <v/>
      </c>
      <c r="O1050" s="8" t="str">
        <f>IFERROR(VLOOKUP(C1050,Medlemmer!A:C,2,FALSE),"")</f>
        <v/>
      </c>
      <c r="P1050" s="8" t="str">
        <f>IFERROR(VLOOKUP(C1050,Tidligere_henvendelser!A:B,2,FALSE),"")</f>
        <v/>
      </c>
    </row>
    <row r="1051" spans="1:16" x14ac:dyDescent="0.3">
      <c r="A1051" s="8" t="str">
        <f>ReplaceNumbers(C1051)</f>
        <v>Hjemmevej</v>
      </c>
      <c r="B1051" s="8">
        <f>_xlfn.NUMBERVALUE(FindNumbers(C1051))</f>
        <v>50</v>
      </c>
      <c r="C1051" t="s">
        <v>2213</v>
      </c>
      <c r="D1051" t="s">
        <v>717</v>
      </c>
      <c r="E1051">
        <v>1525000</v>
      </c>
      <c r="F1051" s="10">
        <v>44377</v>
      </c>
      <c r="G1051" t="s">
        <v>174</v>
      </c>
      <c r="H1051">
        <v>13863</v>
      </c>
      <c r="I1051">
        <v>4</v>
      </c>
      <c r="J1051" t="s">
        <v>167</v>
      </c>
      <c r="K1051">
        <v>110</v>
      </c>
      <c r="L1051">
        <v>1936</v>
      </c>
      <c r="M1051" s="8" t="str">
        <f>IF(ISBLANK(VLOOKUP(A1051,Veje!A:B,2,FALSE)),INDEX(Veje!$D$2:$RT$652,MATCH(A1051,Veje!$A$2:$A$652,0),MATCH(B1051,Veje!$D$1:$RT$1,0)),VLOOKUP(A1051,Veje!A:B,2,FALSE))</f>
        <v>DY</v>
      </c>
      <c r="N1051" s="8" t="str">
        <f>IFERROR(VLOOKUP(C1051,Medlemmer!A:C,3,FALSE),"")</f>
        <v/>
      </c>
      <c r="O1051" s="8" t="str">
        <f>IFERROR(VLOOKUP(C1051,Medlemmer!A:C,2,FALSE),"")</f>
        <v/>
      </c>
      <c r="P1051" s="8" t="str">
        <f>IFERROR(VLOOKUP(C1051,Tidligere_henvendelser!A:B,2,FALSE),"")</f>
        <v/>
      </c>
    </row>
    <row r="1052" spans="1:16" hidden="1" x14ac:dyDescent="0.3">
      <c r="A1052" s="8" t="str">
        <f>ReplaceNumbers(C1052)</f>
        <v>Ordrupvej</v>
      </c>
      <c r="B1052" s="8">
        <f>_xlfn.NUMBERVALUE(FindNumbers(C1052))</f>
        <v>20</v>
      </c>
      <c r="C1052" t="s">
        <v>2214</v>
      </c>
      <c r="D1052" t="s">
        <v>703</v>
      </c>
      <c r="E1052">
        <v>3102500</v>
      </c>
      <c r="F1052" s="10">
        <v>44377</v>
      </c>
      <c r="G1052" t="s">
        <v>166</v>
      </c>
      <c r="H1052">
        <v>40292</v>
      </c>
      <c r="I1052">
        <v>3</v>
      </c>
      <c r="J1052" t="s">
        <v>715</v>
      </c>
      <c r="K1052">
        <v>77</v>
      </c>
      <c r="L1052">
        <v>1936</v>
      </c>
      <c r="M1052" s="8" t="str">
        <f>IF(ISBLANK(VLOOKUP(A1052,Veje!A:B,2,FALSE)),INDEX(Veje!$D$2:$RT$652,MATCH(A1052,Veje!$A$2:$A$652,0),MATCH(B1052,Veje!$D$1:$RT$1,0)),VLOOKUP(A1052,Veje!A:B,2,FALSE))</f>
        <v>OCG</v>
      </c>
      <c r="N1052" s="8" t="str">
        <f>IFERROR(VLOOKUP(C1052,Medlemmer!A:C,3,FALSE),"")</f>
        <v/>
      </c>
      <c r="O1052" s="8" t="str">
        <f>IFERROR(VLOOKUP(C1052,Medlemmer!A:C,2,FALSE),"")</f>
        <v/>
      </c>
      <c r="P1052" s="8" t="str">
        <f>IFERROR(VLOOKUP(C1052,Tidligere_henvendelser!A:B,2,FALSE),"")</f>
        <v/>
      </c>
    </row>
    <row r="1053" spans="1:16" hidden="1" x14ac:dyDescent="0.3">
      <c r="A1053" s="8" t="str">
        <f>ReplaceNumbers(C1053)</f>
        <v>Stigaardsvej</v>
      </c>
      <c r="B1053" s="8">
        <f>_xlfn.NUMBERVALUE(FindNumbers(C1053))</f>
        <v>10</v>
      </c>
      <c r="C1053" t="s">
        <v>2201</v>
      </c>
      <c r="D1053" t="s">
        <v>165</v>
      </c>
      <c r="E1053">
        <v>9400000</v>
      </c>
      <c r="F1053" s="10">
        <v>44378</v>
      </c>
      <c r="G1053" t="s">
        <v>166</v>
      </c>
      <c r="H1053">
        <v>90384</v>
      </c>
      <c r="I1053">
        <v>3</v>
      </c>
      <c r="J1053" t="s">
        <v>715</v>
      </c>
      <c r="K1053">
        <v>104</v>
      </c>
      <c r="L1053">
        <v>1899</v>
      </c>
      <c r="M1053" s="8" t="str">
        <f>IF(ISBLANK(VLOOKUP(A1053,Veje!A:B,2,FALSE)),INDEX(Veje!$D$2:$RT$652,MATCH(A1053,Veje!$A$2:$A$652,0),MATCH(B1053,Veje!$D$1:$RT$1,0)),VLOOKUP(A1053,Veje!A:B,2,FALSE))</f>
        <v>HMG</v>
      </c>
      <c r="N1053" s="8" t="str">
        <f>IFERROR(VLOOKUP(C1053,Medlemmer!A:C,3,FALSE),"")</f>
        <v/>
      </c>
      <c r="O1053" s="8" t="str">
        <f>IFERROR(VLOOKUP(C1053,Medlemmer!A:C,2,FALSE),"")</f>
        <v/>
      </c>
      <c r="P1053" s="8" t="str">
        <f>IFERROR(VLOOKUP(C1053,Tidligere_henvendelser!A:B,2,FALSE),"")</f>
        <v/>
      </c>
    </row>
    <row r="1054" spans="1:16" hidden="1" x14ac:dyDescent="0.3">
      <c r="A1054" s="8" t="str">
        <f>ReplaceNumbers(C1054)</f>
        <v>Bernstorfflund Alle</v>
      </c>
      <c r="B1054" s="8">
        <f>_xlfn.NUMBERVALUE(FindNumbers(C1054))</f>
        <v>6</v>
      </c>
      <c r="C1054" t="s">
        <v>2202</v>
      </c>
      <c r="D1054" t="s">
        <v>703</v>
      </c>
      <c r="E1054">
        <v>5995000</v>
      </c>
      <c r="F1054" s="10">
        <v>44378</v>
      </c>
      <c r="G1054" t="s">
        <v>166</v>
      </c>
      <c r="H1054">
        <v>57095</v>
      </c>
      <c r="I1054">
        <v>3</v>
      </c>
      <c r="J1054" t="s">
        <v>170</v>
      </c>
      <c r="K1054">
        <v>105</v>
      </c>
      <c r="L1054">
        <v>1979</v>
      </c>
      <c r="M1054" s="8" t="str">
        <f>IF(ISBLANK(VLOOKUP(A1054,Veje!A:B,2,FALSE)),INDEX(Veje!$D$2:$RT$652,MATCH(A1054,Veje!$A$2:$A$652,0),MATCH(B1054,Veje!$D$1:$RT$1,0)),VLOOKUP(A1054,Veje!A:B,2,FALSE))</f>
        <v>BJGF</v>
      </c>
      <c r="N1054" s="8" t="str">
        <f>IFERROR(VLOOKUP(C1054,Medlemmer!A:C,3,FALSE),"")</f>
        <v/>
      </c>
      <c r="O1054" s="8" t="str">
        <f>IFERROR(VLOOKUP(C1054,Medlemmer!A:C,2,FALSE),"")</f>
        <v/>
      </c>
      <c r="P1054" s="8" t="str">
        <f>IFERROR(VLOOKUP(C1054,Tidligere_henvendelser!A:B,2,FALSE),"")</f>
        <v/>
      </c>
    </row>
    <row r="1055" spans="1:16" hidden="1" x14ac:dyDescent="0.3">
      <c r="A1055" s="8" t="str">
        <f>ReplaceNumbers(C1055)</f>
        <v>Brogårdsvej</v>
      </c>
      <c r="B1055" s="8">
        <f>_xlfn.NUMBERVALUE(FindNumbers(C1055))</f>
        <v>137</v>
      </c>
      <c r="C1055" t="s">
        <v>2203</v>
      </c>
      <c r="D1055" t="s">
        <v>169</v>
      </c>
      <c r="E1055">
        <v>1750000</v>
      </c>
      <c r="F1055" s="10">
        <v>44378</v>
      </c>
      <c r="G1055" t="s">
        <v>166</v>
      </c>
      <c r="H1055">
        <v>37234</v>
      </c>
      <c r="I1055">
        <v>2</v>
      </c>
      <c r="J1055" t="s">
        <v>715</v>
      </c>
      <c r="K1055">
        <v>47</v>
      </c>
      <c r="L1055">
        <v>1946</v>
      </c>
      <c r="M1055" s="8" t="str">
        <f>IF(ISBLANK(VLOOKUP(A1055,Veje!A:B,2,FALSE)),INDEX(Veje!$D$2:$RT$652,MATCH(A1055,Veje!$A$2:$A$652,0),MATCH(B1055,Veje!$D$1:$RT$1,0)),VLOOKUP(A1055,Veje!A:B,2,FALSE))</f>
        <v>GSG</v>
      </c>
      <c r="N1055" s="8" t="str">
        <f>IFERROR(VLOOKUP(C1055,Medlemmer!A:C,3,FALSE),"")</f>
        <v/>
      </c>
      <c r="O1055" s="8" t="str">
        <f>IFERROR(VLOOKUP(C1055,Medlemmer!A:C,2,FALSE),"")</f>
        <v/>
      </c>
      <c r="P1055" s="8" t="str">
        <f>IFERROR(VLOOKUP(C1055,Tidligere_henvendelser!A:B,2,FALSE),"")</f>
        <v/>
      </c>
    </row>
    <row r="1056" spans="1:16" hidden="1" x14ac:dyDescent="0.3">
      <c r="A1056" s="8" t="str">
        <f>ReplaceNumbers(C1056)</f>
        <v>Gentoftegade</v>
      </c>
      <c r="B1056" s="8">
        <f>_xlfn.NUMBERVALUE(FindNumbers(C1056))</f>
        <v>36</v>
      </c>
      <c r="C1056" t="s">
        <v>2204</v>
      </c>
      <c r="D1056" t="s">
        <v>169</v>
      </c>
      <c r="E1056">
        <v>2650000</v>
      </c>
      <c r="F1056" s="10">
        <v>44378</v>
      </c>
      <c r="G1056" t="s">
        <v>166</v>
      </c>
      <c r="H1056">
        <v>41406</v>
      </c>
      <c r="I1056">
        <v>3</v>
      </c>
      <c r="J1056" t="s">
        <v>715</v>
      </c>
      <c r="K1056">
        <v>64</v>
      </c>
      <c r="L1056">
        <v>1958</v>
      </c>
      <c r="M1056" s="8" t="str">
        <f>IF(ISBLANK(VLOOKUP(A1056,Veje!A:B,2,FALSE)),INDEX(Veje!$D$2:$RT$652,MATCH(A1056,Veje!$A$2:$A$652,0),MATCH(B1056,Veje!$D$1:$RT$1,0)),VLOOKUP(A1056,Veje!A:B,2,FALSE))</f>
        <v>GSG</v>
      </c>
      <c r="N1056" s="8" t="str">
        <f>IFERROR(VLOOKUP(C1056,Medlemmer!A:C,3,FALSE),"")</f>
        <v/>
      </c>
      <c r="O1056" s="8" t="str">
        <f>IFERROR(VLOOKUP(C1056,Medlemmer!A:C,2,FALSE),"")</f>
        <v/>
      </c>
      <c r="P1056" s="8" t="str">
        <f>IFERROR(VLOOKUP(C1056,Tidligere_henvendelser!A:B,2,FALSE),"")</f>
        <v/>
      </c>
    </row>
    <row r="1057" spans="1:16" hidden="1" x14ac:dyDescent="0.3">
      <c r="A1057" s="8" t="str">
        <f>ReplaceNumbers(C1057)</f>
        <v>Strandvejen</v>
      </c>
      <c r="B1057" s="8">
        <f>_xlfn.NUMBERVALUE(FindNumbers(C1057))</f>
        <v>419</v>
      </c>
      <c r="C1057" t="s">
        <v>2205</v>
      </c>
      <c r="D1057" t="s">
        <v>705</v>
      </c>
      <c r="E1057">
        <v>4195000</v>
      </c>
      <c r="F1057" s="10">
        <v>44378</v>
      </c>
      <c r="G1057" t="s">
        <v>166</v>
      </c>
      <c r="H1057">
        <v>68770</v>
      </c>
      <c r="I1057">
        <v>2</v>
      </c>
      <c r="J1057" t="s">
        <v>715</v>
      </c>
      <c r="K1057">
        <v>61</v>
      </c>
      <c r="L1057">
        <v>1933</v>
      </c>
      <c r="M1057" s="8" t="str">
        <f>IF(ISBLANK(VLOOKUP(A1057,Veje!A:B,2,FALSE)),INDEX(Veje!$D$2:$RT$652,MATCH(A1057,Veje!$A$2:$A$652,0),MATCH(B1057,Veje!$D$1:$RT$1,0)),VLOOKUP(A1057,Veje!A:B,2,FALSE))</f>
        <v>SKGF</v>
      </c>
      <c r="N1057" s="8" t="str">
        <f>IFERROR(VLOOKUP(C1057,Medlemmer!A:C,3,FALSE),"")</f>
        <v/>
      </c>
      <c r="O1057" s="8" t="str">
        <f>IFERROR(VLOOKUP(C1057,Medlemmer!A:C,2,FALSE),"")</f>
        <v/>
      </c>
      <c r="P1057" s="8" t="str">
        <f>IFERROR(VLOOKUP(C1057,Tidligere_henvendelser!A:B,2,FALSE),"")</f>
        <v/>
      </c>
    </row>
    <row r="1058" spans="1:16" hidden="1" x14ac:dyDescent="0.3">
      <c r="A1058" s="8" t="str">
        <f>ReplaceNumbers(C1058)</f>
        <v>Dalvej</v>
      </c>
      <c r="B1058" s="8">
        <f>_xlfn.NUMBERVALUE(FindNumbers(C1058))</f>
        <v>8</v>
      </c>
      <c r="C1058" t="s">
        <v>2206</v>
      </c>
      <c r="D1058" t="s">
        <v>169</v>
      </c>
      <c r="E1058">
        <v>10800000</v>
      </c>
      <c r="F1058" s="10">
        <v>44378</v>
      </c>
      <c r="G1058" t="s">
        <v>166</v>
      </c>
      <c r="H1058">
        <v>78832</v>
      </c>
      <c r="I1058">
        <v>5</v>
      </c>
      <c r="J1058" t="s">
        <v>167</v>
      </c>
      <c r="K1058">
        <v>137</v>
      </c>
      <c r="L1058">
        <v>1933</v>
      </c>
      <c r="M1058" s="8" t="str">
        <f>IF(ISBLANK(VLOOKUP(A1058,Veje!A:B,2,FALSE)),INDEX(Veje!$D$2:$RT$652,MATCH(A1058,Veje!$A$2:$A$652,0),MATCH(B1058,Veje!$D$1:$RT$1,0)),VLOOKUP(A1058,Veje!A:B,2,FALSE))</f>
        <v>BJGF</v>
      </c>
      <c r="N1058" s="8" t="str">
        <f>IFERROR(VLOOKUP(C1058,Medlemmer!A:C,3,FALSE),"")</f>
        <v/>
      </c>
      <c r="O1058" s="8" t="str">
        <f>IFERROR(VLOOKUP(C1058,Medlemmer!A:C,2,FALSE),"")</f>
        <v/>
      </c>
      <c r="P1058" s="8" t="str">
        <f>IFERROR(VLOOKUP(C1058,Tidligere_henvendelser!A:B,2,FALSE),"")</f>
        <v/>
      </c>
    </row>
    <row r="1059" spans="1:16" hidden="1" x14ac:dyDescent="0.3">
      <c r="A1059" s="8" t="str">
        <f>ReplaceNumbers(C1059)</f>
        <v>Hellerupvej</v>
      </c>
      <c r="B1059" s="8">
        <f>_xlfn.NUMBERVALUE(FindNumbers(C1059))</f>
        <v>58</v>
      </c>
      <c r="C1059" t="s">
        <v>2207</v>
      </c>
      <c r="D1059" t="s">
        <v>165</v>
      </c>
      <c r="E1059">
        <v>1000000</v>
      </c>
      <c r="F1059" s="10">
        <v>44378</v>
      </c>
      <c r="G1059" t="s">
        <v>168</v>
      </c>
      <c r="H1059">
        <v>12658</v>
      </c>
      <c r="I1059">
        <v>2</v>
      </c>
      <c r="J1059" t="s">
        <v>715</v>
      </c>
      <c r="K1059">
        <v>79</v>
      </c>
      <c r="L1059">
        <v>1930</v>
      </c>
      <c r="M1059" s="8" t="str">
        <f>IF(ISBLANK(VLOOKUP(A1059,Veje!A:B,2,FALSE)),INDEX(Veje!$D$2:$RT$652,MATCH(A1059,Veje!$A$2:$A$652,0),MATCH(B1059,Veje!$D$1:$RT$1,0)),VLOOKUP(A1059,Veje!A:B,2,FALSE))</f>
        <v>HMG</v>
      </c>
      <c r="N1059" s="8" t="str">
        <f>IFERROR(VLOOKUP(C1059,Medlemmer!A:C,3,FALSE),"")</f>
        <v/>
      </c>
      <c r="O1059" s="8" t="str">
        <f>IFERROR(VLOOKUP(C1059,Medlemmer!A:C,2,FALSE),"")</f>
        <v/>
      </c>
      <c r="P1059" s="8" t="str">
        <f>IFERROR(VLOOKUP(C1059,Tidligere_henvendelser!A:B,2,FALSE),"")</f>
        <v/>
      </c>
    </row>
    <row r="1060" spans="1:16" hidden="1" x14ac:dyDescent="0.3">
      <c r="A1060" s="8" t="str">
        <f>ReplaceNumbers(C1060)</f>
        <v>Callisensvej</v>
      </c>
      <c r="B1060" s="8">
        <f>_xlfn.NUMBERVALUE(FindNumbers(C1060))</f>
        <v>18</v>
      </c>
      <c r="C1060" t="s">
        <v>2208</v>
      </c>
      <c r="D1060" t="s">
        <v>165</v>
      </c>
      <c r="E1060">
        <v>3955000</v>
      </c>
      <c r="F1060" s="10">
        <v>44378</v>
      </c>
      <c r="G1060" t="s">
        <v>166</v>
      </c>
      <c r="H1060">
        <v>60846</v>
      </c>
      <c r="I1060">
        <v>3</v>
      </c>
      <c r="J1060" t="s">
        <v>715</v>
      </c>
      <c r="K1060">
        <v>65</v>
      </c>
      <c r="L1060">
        <v>1899</v>
      </c>
      <c r="M1060" s="8" t="str">
        <f>IF(ISBLANK(VLOOKUP(A1060,Veje!A:B,2,FALSE)),INDEX(Veje!$D$2:$RT$652,MATCH(A1060,Veje!$A$2:$A$652,0),MATCH(B1060,Veje!$D$1:$RT$1,0)),VLOOKUP(A1060,Veje!A:B,2,FALSE))</f>
        <v>HMG</v>
      </c>
      <c r="N1060" s="8" t="str">
        <f>IFERROR(VLOOKUP(C1060,Medlemmer!A:C,3,FALSE),"")</f>
        <v/>
      </c>
      <c r="O1060" s="8" t="str">
        <f>IFERROR(VLOOKUP(C1060,Medlemmer!A:C,2,FALSE),"")</f>
        <v/>
      </c>
      <c r="P1060" s="8" t="str">
        <f>IFERROR(VLOOKUP(C1060,Tidligere_henvendelser!A:B,2,FALSE),"")</f>
        <v/>
      </c>
    </row>
    <row r="1061" spans="1:16" hidden="1" x14ac:dyDescent="0.3">
      <c r="A1061" s="8" t="str">
        <f>ReplaceNumbers(C1061)</f>
        <v>Ordrupvej</v>
      </c>
      <c r="B1061" s="8">
        <f>_xlfn.NUMBERVALUE(FindNumbers(C1061))</f>
        <v>49</v>
      </c>
      <c r="C1061" t="s">
        <v>2199</v>
      </c>
      <c r="D1061" t="s">
        <v>703</v>
      </c>
      <c r="E1061">
        <v>2750000</v>
      </c>
      <c r="F1061" s="10">
        <v>44380</v>
      </c>
      <c r="G1061" t="s">
        <v>166</v>
      </c>
      <c r="H1061">
        <v>40441</v>
      </c>
      <c r="I1061">
        <v>2</v>
      </c>
      <c r="J1061" t="s">
        <v>715</v>
      </c>
      <c r="K1061">
        <v>68</v>
      </c>
      <c r="L1061">
        <v>1971</v>
      </c>
      <c r="M1061" s="8" t="str">
        <f>IF(ISBLANK(VLOOKUP(A1061,Veje!A:B,2,FALSE)),INDEX(Veje!$D$2:$RT$652,MATCH(A1061,Veje!$A$2:$A$652,0),MATCH(B1061,Veje!$D$1:$RT$1,0)),VLOOKUP(A1061,Veje!A:B,2,FALSE))</f>
        <v>OCG</v>
      </c>
      <c r="N1061" s="8" t="str">
        <f>IFERROR(VLOOKUP(C1061,Medlemmer!A:C,3,FALSE),"")</f>
        <v/>
      </c>
      <c r="O1061" s="8" t="str">
        <f>IFERROR(VLOOKUP(C1061,Medlemmer!A:C,2,FALSE),"")</f>
        <v/>
      </c>
      <c r="P1061" s="8" t="str">
        <f>IFERROR(VLOOKUP(C1061,Tidligere_henvendelser!A:B,2,FALSE),"")</f>
        <v/>
      </c>
    </row>
    <row r="1062" spans="1:16" hidden="1" x14ac:dyDescent="0.3">
      <c r="A1062" s="8" t="str">
        <f>ReplaceNumbers(C1062)</f>
        <v>Krathusvej</v>
      </c>
      <c r="B1062" s="8">
        <f>_xlfn.NUMBERVALUE(FindNumbers(C1062))</f>
        <v>22</v>
      </c>
      <c r="C1062" t="s">
        <v>733</v>
      </c>
      <c r="D1062" t="s">
        <v>703</v>
      </c>
      <c r="E1062">
        <v>31000000</v>
      </c>
      <c r="F1062" s="10">
        <v>44380</v>
      </c>
      <c r="G1062" t="s">
        <v>166</v>
      </c>
      <c r="H1062">
        <v>96875</v>
      </c>
      <c r="I1062">
        <v>7</v>
      </c>
      <c r="J1062" t="s">
        <v>167</v>
      </c>
      <c r="K1062">
        <v>320</v>
      </c>
      <c r="L1062">
        <v>1999</v>
      </c>
      <c r="M1062" s="8" t="str">
        <f>IF(ISBLANK(VLOOKUP(A1062,Veje!A:B,2,FALSE)),INDEX(Veje!$D$2:$RT$652,MATCH(A1062,Veje!$A$2:$A$652,0),MATCH(B1062,Veje!$D$1:$RT$1,0)),VLOOKUP(A1062,Veje!A:B,2,FALSE))</f>
        <v>OCG</v>
      </c>
      <c r="N1062" s="8" t="str">
        <f>IFERROR(VLOOKUP(C1062,Medlemmer!A:C,3,FALSE),"")</f>
        <v/>
      </c>
      <c r="O1062" s="8" t="str">
        <f>IFERROR(VLOOKUP(C1062,Medlemmer!A:C,2,FALSE),"")</f>
        <v/>
      </c>
      <c r="P1062" s="8" t="str">
        <f>IFERROR(VLOOKUP(C1062,Tidligere_henvendelser!A:B,2,FALSE),"")</f>
        <v/>
      </c>
    </row>
    <row r="1063" spans="1:16" x14ac:dyDescent="0.3">
      <c r="A1063" s="8" t="str">
        <f>ReplaceNumbers(C1063)</f>
        <v>Gladsaxevej</v>
      </c>
      <c r="B1063" s="8">
        <f>_xlfn.NUMBERVALUE(FindNumbers(C1063))</f>
        <v>6</v>
      </c>
      <c r="C1063" t="s">
        <v>2200</v>
      </c>
      <c r="D1063" t="s">
        <v>717</v>
      </c>
      <c r="E1063">
        <v>2975000</v>
      </c>
      <c r="F1063" s="10">
        <v>44380</v>
      </c>
      <c r="G1063" t="s">
        <v>174</v>
      </c>
      <c r="H1063">
        <v>29166</v>
      </c>
      <c r="I1063">
        <v>4</v>
      </c>
      <c r="J1063" t="s">
        <v>167</v>
      </c>
      <c r="K1063">
        <v>102</v>
      </c>
      <c r="L1063">
        <v>1921</v>
      </c>
      <c r="M1063" s="8" t="str">
        <f>IF(ISBLANK(VLOOKUP(A1063,Veje!A:B,2,FALSE)),INDEX(Veje!$D$2:$RT$652,MATCH(A1063,Veje!$A$2:$A$652,0),MATCH(B1063,Veje!$D$1:$RT$1,0)),VLOOKUP(A1063,Veje!A:B,2,FALSE))</f>
        <v>DY</v>
      </c>
      <c r="N1063" s="8" t="str">
        <f>IFERROR(VLOOKUP(C1063,Medlemmer!A:C,3,FALSE),"")</f>
        <v/>
      </c>
      <c r="O1063" s="8" t="str">
        <f>IFERROR(VLOOKUP(C1063,Medlemmer!A:C,2,FALSE),"")</f>
        <v/>
      </c>
      <c r="P1063" s="8" t="str">
        <f>IFERROR(VLOOKUP(C1063,Tidligere_henvendelser!A:B,2,FALSE),"")</f>
        <v/>
      </c>
    </row>
    <row r="1064" spans="1:16" hidden="1" x14ac:dyDescent="0.3">
      <c r="A1064" s="8" t="str">
        <f>ReplaceNumbers(C1064)</f>
        <v>Bernstorfflund Alle</v>
      </c>
      <c r="B1064" s="8">
        <f>_xlfn.NUMBERVALUE(FindNumbers(C1064))</f>
        <v>42</v>
      </c>
      <c r="C1064" t="s">
        <v>2192</v>
      </c>
      <c r="D1064" t="s">
        <v>703</v>
      </c>
      <c r="E1064">
        <v>8000000</v>
      </c>
      <c r="F1064" s="10">
        <v>44381</v>
      </c>
      <c r="G1064" t="s">
        <v>166</v>
      </c>
      <c r="H1064">
        <v>70796</v>
      </c>
      <c r="I1064">
        <v>3</v>
      </c>
      <c r="J1064" t="s">
        <v>167</v>
      </c>
      <c r="K1064">
        <v>113</v>
      </c>
      <c r="L1064">
        <v>1959</v>
      </c>
      <c r="M1064" s="8" t="str">
        <f>IF(ISBLANK(VLOOKUP(A1064,Veje!A:B,2,FALSE)),INDEX(Veje!$D$2:$RT$652,MATCH(A1064,Veje!$A$2:$A$652,0),MATCH(B1064,Veje!$D$1:$RT$1,0)),VLOOKUP(A1064,Veje!A:B,2,FALSE))</f>
        <v>BJGF</v>
      </c>
      <c r="N1064" s="8" t="str">
        <f>IFERROR(VLOOKUP(C1064,Medlemmer!A:C,3,FALSE),"")</f>
        <v/>
      </c>
      <c r="O1064" s="8" t="str">
        <f>IFERROR(VLOOKUP(C1064,Medlemmer!A:C,2,FALSE),"")</f>
        <v/>
      </c>
      <c r="P1064" s="8" t="str">
        <f>IFERROR(VLOOKUP(C1064,Tidligere_henvendelser!A:B,2,FALSE),"")</f>
        <v/>
      </c>
    </row>
    <row r="1065" spans="1:16" hidden="1" x14ac:dyDescent="0.3">
      <c r="A1065" s="8" t="str">
        <f>ReplaceNumbers(C1065)</f>
        <v>Ordrupvej</v>
      </c>
      <c r="B1065" s="8">
        <f>_xlfn.NUMBERVALUE(FindNumbers(C1065))</f>
        <v>132</v>
      </c>
      <c r="C1065" t="s">
        <v>2193</v>
      </c>
      <c r="D1065" t="s">
        <v>703</v>
      </c>
      <c r="E1065">
        <v>4560000</v>
      </c>
      <c r="F1065" s="10">
        <v>44381</v>
      </c>
      <c r="G1065" t="s">
        <v>166</v>
      </c>
      <c r="H1065">
        <v>43428</v>
      </c>
      <c r="I1065">
        <v>4</v>
      </c>
      <c r="J1065" t="s">
        <v>715</v>
      </c>
      <c r="K1065">
        <v>105</v>
      </c>
      <c r="L1065">
        <v>1953</v>
      </c>
      <c r="M1065" s="8" t="str">
        <f>IF(ISBLANK(VLOOKUP(A1065,Veje!A:B,2,FALSE)),INDEX(Veje!$D$2:$RT$652,MATCH(A1065,Veje!$A$2:$A$652,0),MATCH(B1065,Veje!$D$1:$RT$1,0)),VLOOKUP(A1065,Veje!A:B,2,FALSE))</f>
        <v>OCG</v>
      </c>
      <c r="N1065" s="8" t="str">
        <f>IFERROR(VLOOKUP(C1065,Medlemmer!A:C,3,FALSE),"")</f>
        <v/>
      </c>
      <c r="O1065" s="8" t="str">
        <f>IFERROR(VLOOKUP(C1065,Medlemmer!A:C,2,FALSE),"")</f>
        <v/>
      </c>
      <c r="P1065" s="8" t="str">
        <f>IFERROR(VLOOKUP(C1065,Tidligere_henvendelser!A:B,2,FALSE),"")</f>
        <v/>
      </c>
    </row>
    <row r="1066" spans="1:16" hidden="1" x14ac:dyDescent="0.3">
      <c r="A1066" s="8" t="str">
        <f>ReplaceNumbers(C1066)</f>
        <v>Ingeborgvej</v>
      </c>
      <c r="B1066" s="8">
        <f>_xlfn.NUMBERVALUE(FindNumbers(C1066))</f>
        <v>29</v>
      </c>
      <c r="C1066" t="s">
        <v>2194</v>
      </c>
      <c r="D1066" t="s">
        <v>703</v>
      </c>
      <c r="E1066">
        <v>14995000</v>
      </c>
      <c r="F1066" s="10">
        <v>44381</v>
      </c>
      <c r="G1066" t="s">
        <v>166</v>
      </c>
      <c r="H1066">
        <v>86676</v>
      </c>
      <c r="I1066">
        <v>7</v>
      </c>
      <c r="J1066" t="s">
        <v>167</v>
      </c>
      <c r="K1066">
        <v>173</v>
      </c>
      <c r="L1066">
        <v>1923</v>
      </c>
      <c r="M1066" s="8" t="str">
        <f>IF(ISBLANK(VLOOKUP(A1066,Veje!A:B,2,FALSE)),INDEX(Veje!$D$2:$RT$652,MATCH(A1066,Veje!$A$2:$A$652,0),MATCH(B1066,Veje!$D$1:$RT$1,0)),VLOOKUP(A1066,Veje!A:B,2,FALSE))</f>
        <v>OCG</v>
      </c>
      <c r="N1066" s="8" t="str">
        <f>IFERROR(VLOOKUP(C1066,Medlemmer!A:C,3,FALSE),"")</f>
        <v/>
      </c>
      <c r="O1066" s="8" t="str">
        <f>IFERROR(VLOOKUP(C1066,Medlemmer!A:C,2,FALSE),"")</f>
        <v/>
      </c>
      <c r="P1066" s="8" t="str">
        <f>IFERROR(VLOOKUP(C1066,Tidligere_henvendelser!A:B,2,FALSE),"")</f>
        <v/>
      </c>
    </row>
    <row r="1067" spans="1:16" hidden="1" x14ac:dyDescent="0.3">
      <c r="A1067" s="8" t="str">
        <f>ReplaceNumbers(C1067)</f>
        <v>Ellevadsvej</v>
      </c>
      <c r="B1067" s="8">
        <f>_xlfn.NUMBERVALUE(FindNumbers(C1067))</f>
        <v>19</v>
      </c>
      <c r="C1067" t="s">
        <v>2195</v>
      </c>
      <c r="D1067" t="s">
        <v>703</v>
      </c>
      <c r="E1067">
        <v>11200000</v>
      </c>
      <c r="F1067" s="10">
        <v>44381</v>
      </c>
      <c r="G1067" t="s">
        <v>166</v>
      </c>
      <c r="H1067">
        <v>70440</v>
      </c>
      <c r="I1067">
        <v>7</v>
      </c>
      <c r="J1067" t="s">
        <v>167</v>
      </c>
      <c r="K1067">
        <v>159</v>
      </c>
      <c r="L1067">
        <v>1960</v>
      </c>
      <c r="M1067" s="8" t="str">
        <f>IF(ISBLANK(VLOOKUP(A1067,Veje!A:B,2,FALSE)),INDEX(Veje!$D$2:$RT$652,MATCH(A1067,Veje!$A$2:$A$652,0),MATCH(B1067,Veje!$D$1:$RT$1,0)),VLOOKUP(A1067,Veje!A:B,2,FALSE))</f>
        <v>OCG</v>
      </c>
      <c r="N1067" s="8" t="str">
        <f>IFERROR(VLOOKUP(C1067,Medlemmer!A:C,3,FALSE),"")</f>
        <v/>
      </c>
      <c r="O1067" s="8" t="str">
        <f>IFERROR(VLOOKUP(C1067,Medlemmer!A:C,2,FALSE),"")</f>
        <v/>
      </c>
      <c r="P1067" s="8" t="str">
        <f>IFERROR(VLOOKUP(C1067,Tidligere_henvendelser!A:B,2,FALSE),"")</f>
        <v/>
      </c>
    </row>
    <row r="1068" spans="1:16" hidden="1" x14ac:dyDescent="0.3">
      <c r="A1068" s="8" t="str">
        <f>ReplaceNumbers(C1068)</f>
        <v>Lyngbyvej</v>
      </c>
      <c r="B1068" s="8">
        <f>_xlfn.NUMBERVALUE(FindNumbers(C1068))</f>
        <v>391</v>
      </c>
      <c r="C1068" t="s">
        <v>955</v>
      </c>
      <c r="D1068" t="s">
        <v>169</v>
      </c>
      <c r="E1068">
        <v>5800000</v>
      </c>
      <c r="F1068" s="10">
        <v>44381</v>
      </c>
      <c r="G1068" t="s">
        <v>166</v>
      </c>
      <c r="H1068">
        <v>29896</v>
      </c>
      <c r="I1068">
        <v>6</v>
      </c>
      <c r="J1068" t="s">
        <v>167</v>
      </c>
      <c r="K1068">
        <v>194</v>
      </c>
      <c r="L1068">
        <v>1934</v>
      </c>
      <c r="M1068" s="8" t="str">
        <f>IF(ISBLANK(VLOOKUP(A1068,Veje!A:B,2,FALSE)),INDEX(Veje!$D$2:$RT$652,MATCH(A1068,Veje!$A$2:$A$652,0),MATCH(B1068,Veje!$D$1:$RT$1,0)),VLOOKUP(A1068,Veje!A:B,2,FALSE))</f>
        <v>GSG</v>
      </c>
      <c r="N1068" s="8" t="str">
        <f>IFERROR(VLOOKUP(C1068,Medlemmer!A:C,3,FALSE),"")</f>
        <v/>
      </c>
      <c r="O1068" s="8" t="str">
        <f>IFERROR(VLOOKUP(C1068,Medlemmer!A:C,2,FALSE),"")</f>
        <v/>
      </c>
      <c r="P1068" s="8" t="str">
        <f>IFERROR(VLOOKUP(C1068,Tidligere_henvendelser!A:B,2,FALSE),"")</f>
        <v>20Q2</v>
      </c>
    </row>
    <row r="1069" spans="1:16" hidden="1" x14ac:dyDescent="0.3">
      <c r="A1069" s="8" t="str">
        <f>ReplaceNumbers(C1069)</f>
        <v>Skovkrogen</v>
      </c>
      <c r="B1069" s="8">
        <f>_xlfn.NUMBERVALUE(FindNumbers(C1069))</f>
        <v>5</v>
      </c>
      <c r="C1069" t="s">
        <v>2196</v>
      </c>
      <c r="D1069" t="s">
        <v>703</v>
      </c>
      <c r="E1069">
        <v>3150000</v>
      </c>
      <c r="F1069" s="10">
        <v>44381</v>
      </c>
      <c r="G1069" t="s">
        <v>166</v>
      </c>
      <c r="H1069">
        <v>43150</v>
      </c>
      <c r="I1069">
        <v>3</v>
      </c>
      <c r="J1069" t="s">
        <v>715</v>
      </c>
      <c r="K1069">
        <v>73</v>
      </c>
      <c r="L1069">
        <v>1934</v>
      </c>
      <c r="M1069" s="8" t="str">
        <f>IF(ISBLANK(VLOOKUP(A1069,Veje!A:B,2,FALSE)),INDEX(Veje!$D$2:$RT$652,MATCH(A1069,Veje!$A$2:$A$652,0),MATCH(B1069,Veje!$D$1:$RT$1,0)),VLOOKUP(A1069,Veje!A:B,2,FALSE))</f>
        <v>OCG</v>
      </c>
      <c r="N1069" s="8" t="str">
        <f>IFERROR(VLOOKUP(C1069,Medlemmer!A:C,3,FALSE),"")</f>
        <v/>
      </c>
      <c r="O1069" s="8" t="str">
        <f>IFERROR(VLOOKUP(C1069,Medlemmer!A:C,2,FALSE),"")</f>
        <v/>
      </c>
      <c r="P1069" s="8" t="str">
        <f>IFERROR(VLOOKUP(C1069,Tidligere_henvendelser!A:B,2,FALSE),"")</f>
        <v/>
      </c>
    </row>
    <row r="1070" spans="1:16" hidden="1" x14ac:dyDescent="0.3">
      <c r="A1070" s="8" t="str">
        <f>ReplaceNumbers(C1070)</f>
        <v>Frisersvej</v>
      </c>
      <c r="B1070" s="8">
        <f>_xlfn.NUMBERVALUE(FindNumbers(C1070))</f>
        <v>24</v>
      </c>
      <c r="C1070" t="s">
        <v>2197</v>
      </c>
      <c r="D1070" t="s">
        <v>703</v>
      </c>
      <c r="E1070">
        <v>1175000</v>
      </c>
      <c r="F1070" s="10">
        <v>44381</v>
      </c>
      <c r="G1070" t="s">
        <v>166</v>
      </c>
      <c r="H1070">
        <v>9957</v>
      </c>
      <c r="I1070">
        <v>4</v>
      </c>
      <c r="J1070" t="s">
        <v>715</v>
      </c>
      <c r="K1070">
        <v>118</v>
      </c>
      <c r="L1070">
        <v>1902</v>
      </c>
      <c r="M1070" s="8" t="str">
        <f>IF(ISBLANK(VLOOKUP(A1070,Veje!A:B,2,FALSE)),INDEX(Veje!$D$2:$RT$652,MATCH(A1070,Veje!$A$2:$A$652,0),MATCH(B1070,Veje!$D$1:$RT$1,0)),VLOOKUP(A1070,Veje!A:B,2,FALSE))</f>
        <v>OCG</v>
      </c>
      <c r="N1070" s="8" t="str">
        <f>IFERROR(VLOOKUP(C1070,Medlemmer!A:C,3,FALSE),"")</f>
        <v/>
      </c>
      <c r="O1070" s="8" t="str">
        <f>IFERROR(VLOOKUP(C1070,Medlemmer!A:C,2,FALSE),"")</f>
        <v/>
      </c>
      <c r="P1070" s="8" t="str">
        <f>IFERROR(VLOOKUP(C1070,Tidligere_henvendelser!A:B,2,FALSE),"")</f>
        <v/>
      </c>
    </row>
    <row r="1071" spans="1:16" hidden="1" x14ac:dyDescent="0.3">
      <c r="A1071" s="8" t="str">
        <f>ReplaceNumbers(C1071)</f>
        <v>Frisersvej</v>
      </c>
      <c r="B1071" s="8">
        <f>_xlfn.NUMBERVALUE(FindNumbers(C1071))</f>
        <v>24</v>
      </c>
      <c r="C1071" t="s">
        <v>2198</v>
      </c>
      <c r="D1071" t="s">
        <v>703</v>
      </c>
      <c r="E1071">
        <v>760000</v>
      </c>
      <c r="F1071" s="10">
        <v>44381</v>
      </c>
      <c r="G1071" t="s">
        <v>166</v>
      </c>
      <c r="H1071">
        <v>10000</v>
      </c>
      <c r="I1071">
        <v>4</v>
      </c>
      <c r="J1071" t="s">
        <v>715</v>
      </c>
      <c r="K1071">
        <v>76</v>
      </c>
      <c r="L1071">
        <v>1902</v>
      </c>
      <c r="M1071" s="8" t="str">
        <f>IF(ISBLANK(VLOOKUP(A1071,Veje!A:B,2,FALSE)),INDEX(Veje!$D$2:$RT$652,MATCH(A1071,Veje!$A$2:$A$652,0),MATCH(B1071,Veje!$D$1:$RT$1,0)),VLOOKUP(A1071,Veje!A:B,2,FALSE))</f>
        <v>OCG</v>
      </c>
      <c r="N1071" s="8" t="str">
        <f>IFERROR(VLOOKUP(C1071,Medlemmer!A:C,3,FALSE),"")</f>
        <v/>
      </c>
      <c r="O1071" s="8" t="str">
        <f>IFERROR(VLOOKUP(C1071,Medlemmer!A:C,2,FALSE),"")</f>
        <v/>
      </c>
      <c r="P1071" s="8" t="str">
        <f>IFERROR(VLOOKUP(C1071,Tidligere_henvendelser!A:B,2,FALSE),"")</f>
        <v/>
      </c>
    </row>
    <row r="1072" spans="1:16" hidden="1" x14ac:dyDescent="0.3">
      <c r="A1072" s="8" t="str">
        <f>ReplaceNumbers(C1072)</f>
        <v>Strandvejen</v>
      </c>
      <c r="B1072" s="8">
        <f>_xlfn.NUMBERVALUE(FindNumbers(C1072))</f>
        <v>110</v>
      </c>
      <c r="C1072" t="s">
        <v>2183</v>
      </c>
      <c r="D1072" t="s">
        <v>165</v>
      </c>
      <c r="E1072">
        <v>5015000</v>
      </c>
      <c r="F1072" s="10">
        <v>44382</v>
      </c>
      <c r="G1072" t="s">
        <v>166</v>
      </c>
      <c r="H1072">
        <v>63481</v>
      </c>
      <c r="I1072">
        <v>3</v>
      </c>
      <c r="J1072" t="s">
        <v>715</v>
      </c>
      <c r="K1072">
        <v>79</v>
      </c>
      <c r="L1072">
        <v>1902</v>
      </c>
      <c r="M1072" s="8" t="str">
        <f>IF(ISBLANK(VLOOKUP(A1072,Veje!A:B,2,FALSE)),INDEX(Veje!$D$2:$RT$652,MATCH(A1072,Veje!$A$2:$A$652,0),MATCH(B1072,Veje!$D$1:$RT$1,0)),VLOOKUP(A1072,Veje!A:B,2,FALSE))</f>
        <v>HMG</v>
      </c>
      <c r="N1072" s="8" t="str">
        <f>IFERROR(VLOOKUP(C1072,Medlemmer!A:C,3,FALSE),"")</f>
        <v/>
      </c>
      <c r="O1072" s="8" t="str">
        <f>IFERROR(VLOOKUP(C1072,Medlemmer!A:C,2,FALSE),"")</f>
        <v/>
      </c>
      <c r="P1072" s="8" t="str">
        <f>IFERROR(VLOOKUP(C1072,Tidligere_henvendelser!A:B,2,FALSE),"")</f>
        <v/>
      </c>
    </row>
    <row r="1073" spans="1:16" hidden="1" x14ac:dyDescent="0.3">
      <c r="A1073" s="8" t="str">
        <f>ReplaceNumbers(C1073)</f>
        <v>Frisersvej</v>
      </c>
      <c r="B1073" s="8">
        <f>_xlfn.NUMBERVALUE(FindNumbers(C1073))</f>
        <v>2</v>
      </c>
      <c r="C1073" t="s">
        <v>2184</v>
      </c>
      <c r="D1073" t="s">
        <v>703</v>
      </c>
      <c r="E1073">
        <v>7750000</v>
      </c>
      <c r="F1073" s="10">
        <v>44382</v>
      </c>
      <c r="G1073" t="s">
        <v>166</v>
      </c>
      <c r="H1073">
        <v>54964</v>
      </c>
      <c r="I1073">
        <v>5</v>
      </c>
      <c r="J1073" t="s">
        <v>715</v>
      </c>
      <c r="K1073">
        <v>141</v>
      </c>
      <c r="L1073">
        <v>1884</v>
      </c>
      <c r="M1073" s="8" t="str">
        <f>IF(ISBLANK(VLOOKUP(A1073,Veje!A:B,2,FALSE)),INDEX(Veje!$D$2:$RT$652,MATCH(A1073,Veje!$A$2:$A$652,0),MATCH(B1073,Veje!$D$1:$RT$1,0)),VLOOKUP(A1073,Veje!A:B,2,FALSE))</f>
        <v>OCG</v>
      </c>
      <c r="N1073" s="8" t="str">
        <f>IFERROR(VLOOKUP(C1073,Medlemmer!A:C,3,FALSE),"")</f>
        <v/>
      </c>
      <c r="O1073" s="8" t="str">
        <f>IFERROR(VLOOKUP(C1073,Medlemmer!A:C,2,FALSE),"")</f>
        <v/>
      </c>
      <c r="P1073" s="8" t="str">
        <f>IFERROR(VLOOKUP(C1073,Tidligere_henvendelser!A:B,2,FALSE),"")</f>
        <v/>
      </c>
    </row>
    <row r="1074" spans="1:16" hidden="1" x14ac:dyDescent="0.3">
      <c r="A1074" s="8" t="str">
        <f>ReplaceNumbers(C1074)</f>
        <v>Frisersvej</v>
      </c>
      <c r="B1074" s="8">
        <f>_xlfn.NUMBERVALUE(FindNumbers(C1074))</f>
        <v>2</v>
      </c>
      <c r="C1074" t="s">
        <v>2185</v>
      </c>
      <c r="D1074" t="s">
        <v>703</v>
      </c>
      <c r="E1074">
        <v>7750000</v>
      </c>
      <c r="F1074" s="10">
        <v>44382</v>
      </c>
      <c r="G1074" t="s">
        <v>166</v>
      </c>
      <c r="H1074">
        <v>75980</v>
      </c>
      <c r="I1074">
        <v>4</v>
      </c>
      <c r="J1074" t="s">
        <v>715</v>
      </c>
      <c r="K1074">
        <v>102</v>
      </c>
      <c r="L1074">
        <v>1884</v>
      </c>
      <c r="M1074" s="8" t="str">
        <f>IF(ISBLANK(VLOOKUP(A1074,Veje!A:B,2,FALSE)),INDEX(Veje!$D$2:$RT$652,MATCH(A1074,Veje!$A$2:$A$652,0),MATCH(B1074,Veje!$D$1:$RT$1,0)),VLOOKUP(A1074,Veje!A:B,2,FALSE))</f>
        <v>OCG</v>
      </c>
      <c r="N1074" s="8" t="str">
        <f>IFERROR(VLOOKUP(C1074,Medlemmer!A:C,3,FALSE),"")</f>
        <v/>
      </c>
      <c r="O1074" s="8" t="str">
        <f>IFERROR(VLOOKUP(C1074,Medlemmer!A:C,2,FALSE),"")</f>
        <v/>
      </c>
      <c r="P1074" s="8" t="str">
        <f>IFERROR(VLOOKUP(C1074,Tidligere_henvendelser!A:B,2,FALSE),"")</f>
        <v/>
      </c>
    </row>
    <row r="1075" spans="1:16" hidden="1" x14ac:dyDescent="0.3">
      <c r="A1075" s="8" t="str">
        <f>ReplaceNumbers(C1075)</f>
        <v>Onsgårdsvej</v>
      </c>
      <c r="B1075" s="8">
        <f>_xlfn.NUMBERVALUE(FindNumbers(C1075))</f>
        <v>16</v>
      </c>
      <c r="C1075" t="s">
        <v>2186</v>
      </c>
      <c r="D1075" t="s">
        <v>165</v>
      </c>
      <c r="E1075">
        <v>31500000</v>
      </c>
      <c r="F1075" s="10">
        <v>44382</v>
      </c>
      <c r="G1075" t="s">
        <v>168</v>
      </c>
      <c r="H1075">
        <v>125498</v>
      </c>
      <c r="I1075">
        <v>7</v>
      </c>
      <c r="J1075" t="s">
        <v>715</v>
      </c>
      <c r="K1075">
        <v>251</v>
      </c>
      <c r="L1075">
        <v>1906</v>
      </c>
      <c r="M1075" s="8" t="str">
        <f>IF(ISBLANK(VLOOKUP(A1075,Veje!A:B,2,FALSE)),INDEX(Veje!$D$2:$RT$652,MATCH(A1075,Veje!$A$2:$A$652,0),MATCH(B1075,Veje!$D$1:$RT$1,0)),VLOOKUP(A1075,Veje!A:B,2,FALSE))</f>
        <v>HMG</v>
      </c>
      <c r="N1075" s="8" t="str">
        <f>IFERROR(VLOOKUP(C1075,Medlemmer!A:C,3,FALSE),"")</f>
        <v/>
      </c>
      <c r="O1075" s="8" t="str">
        <f>IFERROR(VLOOKUP(C1075,Medlemmer!A:C,2,FALSE),"")</f>
        <v/>
      </c>
      <c r="P1075" s="8" t="str">
        <f>IFERROR(VLOOKUP(C1075,Tidligere_henvendelser!A:B,2,FALSE),"")</f>
        <v/>
      </c>
    </row>
    <row r="1076" spans="1:16" hidden="1" x14ac:dyDescent="0.3">
      <c r="A1076" s="8" t="str">
        <f>ReplaceNumbers(C1076)</f>
        <v>Kongeledet</v>
      </c>
      <c r="B1076" s="8">
        <f>_xlfn.NUMBERVALUE(FindNumbers(C1076))</f>
        <v>23</v>
      </c>
      <c r="C1076" t="s">
        <v>2187</v>
      </c>
      <c r="D1076" t="s">
        <v>703</v>
      </c>
      <c r="E1076">
        <v>15600000</v>
      </c>
      <c r="F1076" s="10">
        <v>44382</v>
      </c>
      <c r="G1076" t="s">
        <v>166</v>
      </c>
      <c r="H1076">
        <v>63673</v>
      </c>
      <c r="I1076">
        <v>7</v>
      </c>
      <c r="J1076" t="s">
        <v>167</v>
      </c>
      <c r="K1076">
        <v>245</v>
      </c>
      <c r="L1076">
        <v>1934</v>
      </c>
      <c r="M1076" s="8" t="str">
        <f>IF(ISBLANK(VLOOKUP(A1076,Veje!A:B,2,FALSE)),INDEX(Veje!$D$2:$RT$652,MATCH(A1076,Veje!$A$2:$A$652,0),MATCH(B1076,Veje!$D$1:$RT$1,0)),VLOOKUP(A1076,Veje!A:B,2,FALSE))</f>
        <v>OCG</v>
      </c>
      <c r="N1076" s="8" t="str">
        <f>IFERROR(VLOOKUP(C1076,Medlemmer!A:C,3,FALSE),"")</f>
        <v/>
      </c>
      <c r="O1076" s="8" t="str">
        <f>IFERROR(VLOOKUP(C1076,Medlemmer!A:C,2,FALSE),"")</f>
        <v/>
      </c>
      <c r="P1076" s="8" t="str">
        <f>IFERROR(VLOOKUP(C1076,Tidligere_henvendelser!A:B,2,FALSE),"")</f>
        <v/>
      </c>
    </row>
    <row r="1077" spans="1:16" hidden="1" x14ac:dyDescent="0.3">
      <c r="A1077" s="8" t="str">
        <f>ReplaceNumbers(C1077)</f>
        <v>Rådhusvej</v>
      </c>
      <c r="B1077" s="8">
        <f>_xlfn.NUMBERVALUE(FindNumbers(C1077))</f>
        <v>26</v>
      </c>
      <c r="C1077" t="s">
        <v>2188</v>
      </c>
      <c r="D1077" t="s">
        <v>703</v>
      </c>
      <c r="E1077">
        <v>10248000</v>
      </c>
      <c r="F1077" s="10">
        <v>44382</v>
      </c>
      <c r="G1077" t="s">
        <v>166</v>
      </c>
      <c r="H1077">
        <v>37130</v>
      </c>
      <c r="I1077">
        <v>8</v>
      </c>
      <c r="J1077" t="s">
        <v>715</v>
      </c>
      <c r="K1077">
        <v>276</v>
      </c>
      <c r="L1077">
        <v>1904</v>
      </c>
      <c r="M1077" s="8" t="str">
        <f>IF(ISBLANK(VLOOKUP(A1077,Veje!A:B,2,FALSE)),INDEX(Veje!$D$2:$RT$652,MATCH(A1077,Veje!$A$2:$A$652,0),MATCH(B1077,Veje!$D$1:$RT$1,0)),VLOOKUP(A1077,Veje!A:B,2,FALSE))</f>
        <v>OCG</v>
      </c>
      <c r="N1077" s="8" t="str">
        <f>IFERROR(VLOOKUP(C1077,Medlemmer!A:C,3,FALSE),"")</f>
        <v/>
      </c>
      <c r="O1077" s="8" t="str">
        <f>IFERROR(VLOOKUP(C1077,Medlemmer!A:C,2,FALSE),"")</f>
        <v/>
      </c>
      <c r="P1077" s="8" t="str">
        <f>IFERROR(VLOOKUP(C1077,Tidligere_henvendelser!A:B,2,FALSE),"")</f>
        <v/>
      </c>
    </row>
    <row r="1078" spans="1:16" hidden="1" x14ac:dyDescent="0.3">
      <c r="A1078" s="8" t="str">
        <f>ReplaceNumbers(C1078)</f>
        <v>Rådhusvej</v>
      </c>
      <c r="B1078" s="8">
        <f>_xlfn.NUMBERVALUE(FindNumbers(C1078))</f>
        <v>26</v>
      </c>
      <c r="C1078" t="s">
        <v>2189</v>
      </c>
      <c r="D1078" t="s">
        <v>703</v>
      </c>
      <c r="E1078">
        <v>10248000</v>
      </c>
      <c r="F1078" s="10">
        <v>44382</v>
      </c>
      <c r="G1078" t="s">
        <v>166</v>
      </c>
      <c r="H1078">
        <v>57573</v>
      </c>
      <c r="I1078">
        <v>3</v>
      </c>
      <c r="J1078" t="s">
        <v>715</v>
      </c>
      <c r="K1078">
        <v>178</v>
      </c>
      <c r="L1078">
        <v>1904</v>
      </c>
      <c r="M1078" s="8" t="str">
        <f>IF(ISBLANK(VLOOKUP(A1078,Veje!A:B,2,FALSE)),INDEX(Veje!$D$2:$RT$652,MATCH(A1078,Veje!$A$2:$A$652,0),MATCH(B1078,Veje!$D$1:$RT$1,0)),VLOOKUP(A1078,Veje!A:B,2,FALSE))</f>
        <v>OCG</v>
      </c>
      <c r="N1078" s="8" t="str">
        <f>IFERROR(VLOOKUP(C1078,Medlemmer!A:C,3,FALSE),"")</f>
        <v/>
      </c>
      <c r="O1078" s="8" t="str">
        <f>IFERROR(VLOOKUP(C1078,Medlemmer!A:C,2,FALSE),"")</f>
        <v/>
      </c>
      <c r="P1078" s="8" t="str">
        <f>IFERROR(VLOOKUP(C1078,Tidligere_henvendelser!A:B,2,FALSE),"")</f>
        <v/>
      </c>
    </row>
    <row r="1079" spans="1:16" hidden="1" x14ac:dyDescent="0.3">
      <c r="A1079" s="8" t="str">
        <f>ReplaceNumbers(C1079)</f>
        <v>Gentoftegade</v>
      </c>
      <c r="B1079" s="8">
        <f>_xlfn.NUMBERVALUE(FindNumbers(C1079))</f>
        <v>46</v>
      </c>
      <c r="C1079" t="s">
        <v>2190</v>
      </c>
      <c r="D1079" t="s">
        <v>169</v>
      </c>
      <c r="E1079">
        <v>960000</v>
      </c>
      <c r="F1079" s="10">
        <v>44382</v>
      </c>
      <c r="G1079" t="s">
        <v>174</v>
      </c>
      <c r="H1079">
        <v>19200</v>
      </c>
      <c r="I1079">
        <v>1</v>
      </c>
      <c r="J1079" t="s">
        <v>715</v>
      </c>
      <c r="K1079">
        <v>50</v>
      </c>
      <c r="L1079">
        <v>1958</v>
      </c>
      <c r="M1079" s="8" t="str">
        <f>IF(ISBLANK(VLOOKUP(A1079,Veje!A:B,2,FALSE)),INDEX(Veje!$D$2:$RT$652,MATCH(A1079,Veje!$A$2:$A$652,0),MATCH(B1079,Veje!$D$1:$RT$1,0)),VLOOKUP(A1079,Veje!A:B,2,FALSE))</f>
        <v>GSG</v>
      </c>
      <c r="N1079" s="8" t="str">
        <f>IFERROR(VLOOKUP(C1079,Medlemmer!A:C,3,FALSE),"")</f>
        <v/>
      </c>
      <c r="O1079" s="8" t="str">
        <f>IFERROR(VLOOKUP(C1079,Medlemmer!A:C,2,FALSE),"")</f>
        <v/>
      </c>
      <c r="P1079" s="8" t="str">
        <f>IFERROR(VLOOKUP(C1079,Tidligere_henvendelser!A:B,2,FALSE),"")</f>
        <v/>
      </c>
    </row>
    <row r="1080" spans="1:16" hidden="1" x14ac:dyDescent="0.3">
      <c r="A1080" s="8" t="str">
        <f>ReplaceNumbers(C1080)</f>
        <v>Ellegårdsvænge</v>
      </c>
      <c r="B1080" s="8">
        <f>_xlfn.NUMBERVALUE(FindNumbers(C1080))</f>
        <v>18</v>
      </c>
      <c r="C1080" t="s">
        <v>2191</v>
      </c>
      <c r="D1080" t="s">
        <v>169</v>
      </c>
      <c r="E1080">
        <v>1168750</v>
      </c>
      <c r="F1080" s="10">
        <v>44382</v>
      </c>
      <c r="G1080" t="s">
        <v>174</v>
      </c>
      <c r="H1080">
        <v>8657</v>
      </c>
      <c r="I1080">
        <v>5</v>
      </c>
      <c r="J1080" t="s">
        <v>167</v>
      </c>
      <c r="K1080">
        <v>135</v>
      </c>
      <c r="L1080">
        <v>0</v>
      </c>
      <c r="M1080" s="8" t="str">
        <f>IF(ISBLANK(VLOOKUP(A1080,Veje!A:B,2,FALSE)),INDEX(Veje!$D$2:$RT$652,MATCH(A1080,Veje!$A$2:$A$652,0),MATCH(B1080,Veje!$D$1:$RT$1,0)),VLOOKUP(A1080,Veje!A:B,2,FALSE))</f>
        <v>GSG</v>
      </c>
      <c r="N1080" s="8" t="str">
        <f>IFERROR(VLOOKUP(C1080,Medlemmer!A:C,3,FALSE),"")</f>
        <v/>
      </c>
      <c r="O1080" s="8" t="str">
        <f>IFERROR(VLOOKUP(C1080,Medlemmer!A:C,2,FALSE),"")</f>
        <v/>
      </c>
      <c r="P1080" s="8" t="str">
        <f>IFERROR(VLOOKUP(C1080,Tidligere_henvendelser!A:B,2,FALSE),"")</f>
        <v/>
      </c>
    </row>
    <row r="1081" spans="1:16" hidden="1" x14ac:dyDescent="0.3">
      <c r="A1081" s="8" t="str">
        <f>ReplaceNumbers(C1081)</f>
        <v>Mantziusvej</v>
      </c>
      <c r="B1081" s="8">
        <f>_xlfn.NUMBERVALUE(FindNumbers(C1081))</f>
        <v>7</v>
      </c>
      <c r="C1081" t="s">
        <v>2180</v>
      </c>
      <c r="D1081" t="s">
        <v>165</v>
      </c>
      <c r="E1081">
        <v>14300000</v>
      </c>
      <c r="F1081" s="10">
        <v>44383</v>
      </c>
      <c r="G1081" t="s">
        <v>166</v>
      </c>
      <c r="H1081">
        <v>98620</v>
      </c>
      <c r="I1081">
        <v>5</v>
      </c>
      <c r="J1081" t="s">
        <v>167</v>
      </c>
      <c r="K1081">
        <v>145</v>
      </c>
      <c r="L1081">
        <v>1913</v>
      </c>
      <c r="M1081" s="8" t="str">
        <f>IF(ISBLANK(VLOOKUP(A1081,Veje!A:B,2,FALSE)),INDEX(Veje!$D$2:$RT$652,MATCH(A1081,Veje!$A$2:$A$652,0),MATCH(B1081,Veje!$D$1:$RT$1,0)),VLOOKUP(A1081,Veje!A:B,2,FALSE))</f>
        <v>HMG</v>
      </c>
      <c r="N1081" s="8" t="str">
        <f>IFERROR(VLOOKUP(C1081,Medlemmer!A:C,3,FALSE),"")</f>
        <v/>
      </c>
      <c r="O1081" s="8" t="str">
        <f>IFERROR(VLOOKUP(C1081,Medlemmer!A:C,2,FALSE),"")</f>
        <v/>
      </c>
      <c r="P1081" s="8" t="str">
        <f>IFERROR(VLOOKUP(C1081,Tidligere_henvendelser!A:B,2,FALSE),"")</f>
        <v/>
      </c>
    </row>
    <row r="1082" spans="1:16" hidden="1" x14ac:dyDescent="0.3">
      <c r="A1082" s="8" t="str">
        <f>ReplaceNumbers(C1082)</f>
        <v>Ordrupvej</v>
      </c>
      <c r="B1082" s="8">
        <f>_xlfn.NUMBERVALUE(FindNumbers(C1082))</f>
        <v>112</v>
      </c>
      <c r="C1082" t="s">
        <v>2181</v>
      </c>
      <c r="D1082" t="s">
        <v>703</v>
      </c>
      <c r="E1082">
        <v>5150000</v>
      </c>
      <c r="F1082" s="10">
        <v>44383</v>
      </c>
      <c r="G1082" t="s">
        <v>166</v>
      </c>
      <c r="H1082">
        <v>50000</v>
      </c>
      <c r="I1082">
        <v>4</v>
      </c>
      <c r="J1082" t="s">
        <v>715</v>
      </c>
      <c r="K1082">
        <v>103</v>
      </c>
      <c r="L1082">
        <v>1933</v>
      </c>
      <c r="M1082" s="8" t="str">
        <f>IF(ISBLANK(VLOOKUP(A1082,Veje!A:B,2,FALSE)),INDEX(Veje!$D$2:$RT$652,MATCH(A1082,Veje!$A$2:$A$652,0),MATCH(B1082,Veje!$D$1:$RT$1,0)),VLOOKUP(A1082,Veje!A:B,2,FALSE))</f>
        <v>OCG</v>
      </c>
      <c r="N1082" s="8" t="str">
        <f>IFERROR(VLOOKUP(C1082,Medlemmer!A:C,3,FALSE),"")</f>
        <v/>
      </c>
      <c r="O1082" s="8" t="str">
        <f>IFERROR(VLOOKUP(C1082,Medlemmer!A:C,2,FALSE),"")</f>
        <v/>
      </c>
      <c r="P1082" s="8" t="str">
        <f>IFERROR(VLOOKUP(C1082,Tidligere_henvendelser!A:B,2,FALSE),"")</f>
        <v/>
      </c>
    </row>
    <row r="1083" spans="1:16" hidden="1" x14ac:dyDescent="0.3">
      <c r="A1083" s="8" t="str">
        <f>ReplaceNumbers(C1083)</f>
        <v>Ellegårdsvænge</v>
      </c>
      <c r="B1083" s="8">
        <f>_xlfn.NUMBERVALUE(FindNumbers(C1083))</f>
        <v>2</v>
      </c>
      <c r="C1083" t="s">
        <v>2182</v>
      </c>
      <c r="D1083" t="s">
        <v>169</v>
      </c>
      <c r="E1083">
        <v>3150000</v>
      </c>
      <c r="F1083" s="10">
        <v>44383</v>
      </c>
      <c r="G1083" t="s">
        <v>166</v>
      </c>
      <c r="H1083">
        <v>42000</v>
      </c>
      <c r="I1083">
        <v>3</v>
      </c>
      <c r="J1083" t="s">
        <v>715</v>
      </c>
      <c r="K1083">
        <v>75</v>
      </c>
      <c r="L1083">
        <v>1938</v>
      </c>
      <c r="M1083" s="8" t="str">
        <f>IF(ISBLANK(VLOOKUP(A1083,Veje!A:B,2,FALSE)),INDEX(Veje!$D$2:$RT$652,MATCH(A1083,Veje!$A$2:$A$652,0),MATCH(B1083,Veje!$D$1:$RT$1,0)),VLOOKUP(A1083,Veje!A:B,2,FALSE))</f>
        <v>GSG</v>
      </c>
      <c r="N1083" s="8" t="str">
        <f>IFERROR(VLOOKUP(C1083,Medlemmer!A:C,3,FALSE),"")</f>
        <v/>
      </c>
      <c r="O1083" s="8" t="str">
        <f>IFERROR(VLOOKUP(C1083,Medlemmer!A:C,2,FALSE),"")</f>
        <v/>
      </c>
      <c r="P1083" s="8" t="str">
        <f>IFERROR(VLOOKUP(C1083,Tidligere_henvendelser!A:B,2,FALSE),"")</f>
        <v/>
      </c>
    </row>
    <row r="1084" spans="1:16" hidden="1" x14ac:dyDescent="0.3">
      <c r="A1084" s="8" t="str">
        <f>ReplaceNumbers(C1084)</f>
        <v>Eggersvej</v>
      </c>
      <c r="B1084" s="8">
        <f>_xlfn.NUMBERVALUE(FindNumbers(C1084))</f>
        <v>29</v>
      </c>
      <c r="C1084" t="s">
        <v>2179</v>
      </c>
      <c r="D1084" t="s">
        <v>165</v>
      </c>
      <c r="E1084">
        <v>8400000</v>
      </c>
      <c r="F1084" s="10">
        <v>44384</v>
      </c>
      <c r="G1084" t="s">
        <v>166</v>
      </c>
      <c r="H1084">
        <v>85714</v>
      </c>
      <c r="I1084">
        <v>4</v>
      </c>
      <c r="J1084" t="s">
        <v>715</v>
      </c>
      <c r="K1084">
        <v>98</v>
      </c>
      <c r="L1084">
        <v>1933</v>
      </c>
      <c r="M1084" s="8" t="str">
        <f>IF(ISBLANK(VLOOKUP(A1084,Veje!A:B,2,FALSE)),INDEX(Veje!$D$2:$RT$652,MATCH(A1084,Veje!$A$2:$A$652,0),MATCH(B1084,Veje!$D$1:$RT$1,0)),VLOOKUP(A1084,Veje!A:B,2,FALSE))</f>
        <v>GSG</v>
      </c>
      <c r="N1084" s="8" t="str">
        <f>IFERROR(VLOOKUP(C1084,Medlemmer!A:C,3,FALSE),"")</f>
        <v/>
      </c>
      <c r="O1084" s="8" t="str">
        <f>IFERROR(VLOOKUP(C1084,Medlemmer!A:C,2,FALSE),"")</f>
        <v/>
      </c>
      <c r="P1084" s="8" t="str">
        <f>IFERROR(VLOOKUP(C1084,Tidligere_henvendelser!A:B,2,FALSE),"")</f>
        <v/>
      </c>
    </row>
    <row r="1085" spans="1:16" hidden="1" x14ac:dyDescent="0.3">
      <c r="A1085" s="8" t="str">
        <f>ReplaceNumbers(C1085)</f>
        <v>Ærenprisvej</v>
      </c>
      <c r="B1085" s="8">
        <f>_xlfn.NUMBERVALUE(FindNumbers(C1085))</f>
        <v>11</v>
      </c>
      <c r="C1085" t="s">
        <v>2176</v>
      </c>
      <c r="D1085" t="s">
        <v>169</v>
      </c>
      <c r="E1085">
        <v>1995000</v>
      </c>
      <c r="F1085" s="10">
        <v>44385</v>
      </c>
      <c r="G1085" t="s">
        <v>166</v>
      </c>
      <c r="H1085">
        <v>39117</v>
      </c>
      <c r="I1085">
        <v>2</v>
      </c>
      <c r="J1085" t="s">
        <v>715</v>
      </c>
      <c r="K1085">
        <v>51</v>
      </c>
      <c r="L1085">
        <v>1939</v>
      </c>
      <c r="M1085" s="8" t="str">
        <f>IF(ISBLANK(VLOOKUP(A1085,Veje!A:B,2,FALSE)),INDEX(Veje!$D$2:$RT$652,MATCH(A1085,Veje!$A$2:$A$652,0),MATCH(B1085,Veje!$D$1:$RT$1,0)),VLOOKUP(A1085,Veje!A:B,2,FALSE))</f>
        <v>GSG</v>
      </c>
      <c r="N1085" s="8" t="str">
        <f>IFERROR(VLOOKUP(C1085,Medlemmer!A:C,3,FALSE),"")</f>
        <v/>
      </c>
      <c r="O1085" s="8" t="str">
        <f>IFERROR(VLOOKUP(C1085,Medlemmer!A:C,2,FALSE),"")</f>
        <v/>
      </c>
      <c r="P1085" s="8" t="str">
        <f>IFERROR(VLOOKUP(C1085,Tidligere_henvendelser!A:B,2,FALSE),"")</f>
        <v/>
      </c>
    </row>
    <row r="1086" spans="1:16" hidden="1" x14ac:dyDescent="0.3">
      <c r="A1086" s="8" t="str">
        <f>ReplaceNumbers(C1086)</f>
        <v>Fuglegårdsvænget</v>
      </c>
      <c r="B1086" s="8">
        <f>_xlfn.NUMBERVALUE(FindNumbers(C1086))</f>
        <v>94</v>
      </c>
      <c r="C1086" t="s">
        <v>2177</v>
      </c>
      <c r="D1086" t="s">
        <v>169</v>
      </c>
      <c r="E1086">
        <v>1615000</v>
      </c>
      <c r="F1086" s="10">
        <v>44385</v>
      </c>
      <c r="G1086" t="s">
        <v>166</v>
      </c>
      <c r="H1086">
        <v>31057</v>
      </c>
      <c r="I1086">
        <v>2</v>
      </c>
      <c r="J1086" t="s">
        <v>715</v>
      </c>
      <c r="K1086">
        <v>52</v>
      </c>
      <c r="L1086">
        <v>1936</v>
      </c>
      <c r="M1086" s="8" t="str">
        <f>IF(ISBLANK(VLOOKUP(A1086,Veje!A:B,2,FALSE)),INDEX(Veje!$D$2:$RT$652,MATCH(A1086,Veje!$A$2:$A$652,0),MATCH(B1086,Veje!$D$1:$RT$1,0)),VLOOKUP(A1086,Veje!A:B,2,FALSE))</f>
        <v>GSG</v>
      </c>
      <c r="N1086" s="8" t="str">
        <f>IFERROR(VLOOKUP(C1086,Medlemmer!A:C,3,FALSE),"")</f>
        <v/>
      </c>
      <c r="O1086" s="8" t="str">
        <f>IFERROR(VLOOKUP(C1086,Medlemmer!A:C,2,FALSE),"")</f>
        <v/>
      </c>
      <c r="P1086" s="8" t="str">
        <f>IFERROR(VLOOKUP(C1086,Tidligere_henvendelser!A:B,2,FALSE),"")</f>
        <v/>
      </c>
    </row>
    <row r="1087" spans="1:16" hidden="1" x14ac:dyDescent="0.3">
      <c r="A1087" s="8" t="str">
        <f>ReplaceNumbers(C1087)</f>
        <v>Hambros Alle</v>
      </c>
      <c r="B1087" s="8">
        <f>_xlfn.NUMBERVALUE(FindNumbers(C1087))</f>
        <v>9</v>
      </c>
      <c r="C1087" t="s">
        <v>2178</v>
      </c>
      <c r="D1087" t="s">
        <v>165</v>
      </c>
      <c r="E1087">
        <v>35000000</v>
      </c>
      <c r="F1087" s="10">
        <v>44385</v>
      </c>
      <c r="G1087" t="s">
        <v>166</v>
      </c>
      <c r="H1087">
        <v>134615</v>
      </c>
      <c r="I1087">
        <v>6</v>
      </c>
      <c r="J1087" t="s">
        <v>167</v>
      </c>
      <c r="K1087">
        <v>260</v>
      </c>
      <c r="L1087">
        <v>1906</v>
      </c>
      <c r="M1087" s="8" t="str">
        <f>IF(ISBLANK(VLOOKUP(A1087,Veje!A:B,2,FALSE)),INDEX(Veje!$D$2:$RT$652,MATCH(A1087,Veje!$A$2:$A$652,0),MATCH(B1087,Veje!$D$1:$RT$1,0)),VLOOKUP(A1087,Veje!A:B,2,FALSE))</f>
        <v>HMG</v>
      </c>
      <c r="N1087" s="8" t="str">
        <f>IFERROR(VLOOKUP(C1087,Medlemmer!A:C,3,FALSE),"")</f>
        <v/>
      </c>
      <c r="O1087" s="8" t="str">
        <f>IFERROR(VLOOKUP(C1087,Medlemmer!A:C,2,FALSE),"")</f>
        <v/>
      </c>
      <c r="P1087" s="8" t="str">
        <f>IFERROR(VLOOKUP(C1087,Tidligere_henvendelser!A:B,2,FALSE),"")</f>
        <v/>
      </c>
    </row>
    <row r="1088" spans="1:16" x14ac:dyDescent="0.3">
      <c r="A1088" s="8" t="str">
        <f>ReplaceNumbers(C1088)</f>
        <v>Dalstrøget</v>
      </c>
      <c r="B1088" s="8">
        <f>_xlfn.NUMBERVALUE(FindNumbers(C1088))</f>
        <v>87</v>
      </c>
      <c r="C1088" t="s">
        <v>2174</v>
      </c>
      <c r="D1088" t="s">
        <v>717</v>
      </c>
      <c r="E1088">
        <v>2245000</v>
      </c>
      <c r="F1088" s="10">
        <v>44387</v>
      </c>
      <c r="G1088" t="s">
        <v>166</v>
      </c>
      <c r="H1088">
        <v>38050</v>
      </c>
      <c r="I1088">
        <v>2</v>
      </c>
      <c r="J1088" t="s">
        <v>715</v>
      </c>
      <c r="K1088">
        <v>59</v>
      </c>
      <c r="L1088">
        <v>1959</v>
      </c>
      <c r="M1088" s="8" t="str">
        <f>IF(ISBLANK(VLOOKUP(A1088,Veje!A:B,2,FALSE)),INDEX(Veje!$D$2:$RT$652,MATCH(A1088,Veje!$A$2:$A$652,0),MATCH(B1088,Veje!$D$1:$RT$1,0)),VLOOKUP(A1088,Veje!A:B,2,FALSE))</f>
        <v>DY</v>
      </c>
      <c r="N1088" s="8" t="str">
        <f>IFERROR(VLOOKUP(C1088,Medlemmer!A:C,3,FALSE),"")</f>
        <v/>
      </c>
      <c r="O1088" s="8" t="str">
        <f>IFERROR(VLOOKUP(C1088,Medlemmer!A:C,2,FALSE),"")</f>
        <v/>
      </c>
      <c r="P1088" s="8" t="str">
        <f>IFERROR(VLOOKUP(C1088,Tidligere_henvendelser!A:B,2,FALSE),"")</f>
        <v/>
      </c>
    </row>
    <row r="1089" spans="1:16" hidden="1" x14ac:dyDescent="0.3">
      <c r="A1089" s="8" t="str">
        <f>ReplaceNumbers(C1089)</f>
        <v>Tuborg Havnepark</v>
      </c>
      <c r="B1089" s="8">
        <f>_xlfn.NUMBERVALUE(FindNumbers(C1089))</f>
        <v>7</v>
      </c>
      <c r="C1089" t="s">
        <v>2175</v>
      </c>
      <c r="D1089" t="s">
        <v>165</v>
      </c>
      <c r="E1089">
        <v>16500000</v>
      </c>
      <c r="F1089" s="10">
        <v>44387</v>
      </c>
      <c r="G1089" t="s">
        <v>166</v>
      </c>
      <c r="H1089">
        <v>107142</v>
      </c>
      <c r="I1089">
        <v>4</v>
      </c>
      <c r="J1089" t="s">
        <v>715</v>
      </c>
      <c r="K1089">
        <v>154</v>
      </c>
      <c r="L1089">
        <v>2007</v>
      </c>
      <c r="M1089" s="8" t="str">
        <f>IF(ISBLANK(VLOOKUP(A1089,Veje!A:B,2,FALSE)),INDEX(Veje!$D$2:$RT$652,MATCH(A1089,Veje!$A$2:$A$652,0),MATCH(B1089,Veje!$D$1:$RT$1,0)),VLOOKUP(A1089,Veje!A:B,2,FALSE))</f>
        <v>HMG</v>
      </c>
      <c r="N1089" s="8" t="str">
        <f>IFERROR(VLOOKUP(C1089,Medlemmer!A:C,3,FALSE),"")</f>
        <v/>
      </c>
      <c r="O1089" s="8" t="str">
        <f>IFERROR(VLOOKUP(C1089,Medlemmer!A:C,2,FALSE),"")</f>
        <v/>
      </c>
      <c r="P1089" s="8" t="str">
        <f>IFERROR(VLOOKUP(C1089,Tidligere_henvendelser!A:B,2,FALSE),"")</f>
        <v/>
      </c>
    </row>
    <row r="1090" spans="1:16" hidden="1" x14ac:dyDescent="0.3">
      <c r="A1090" s="8" t="str">
        <f>ReplaceNumbers(C1090)</f>
        <v>Fæstevej</v>
      </c>
      <c r="B1090" s="8">
        <f>_xlfn.NUMBERVALUE(FindNumbers(C1090))</f>
        <v>7</v>
      </c>
      <c r="C1090" t="s">
        <v>2169</v>
      </c>
      <c r="D1090" t="s">
        <v>169</v>
      </c>
      <c r="E1090">
        <v>7500000</v>
      </c>
      <c r="F1090" s="10">
        <v>44388</v>
      </c>
      <c r="G1090" t="s">
        <v>166</v>
      </c>
      <c r="H1090">
        <v>68807</v>
      </c>
      <c r="I1090">
        <v>3</v>
      </c>
      <c r="J1090" t="s">
        <v>167</v>
      </c>
      <c r="K1090">
        <v>109</v>
      </c>
      <c r="L1090">
        <v>1944</v>
      </c>
      <c r="M1090" s="8" t="str">
        <f>IF(ISBLANK(VLOOKUP(A1090,Veje!A:B,2,FALSE)),INDEX(Veje!$D$2:$RT$652,MATCH(A1090,Veje!$A$2:$A$652,0),MATCH(B1090,Veje!$D$1:$RT$1,0)),VLOOKUP(A1090,Veje!A:B,2,FALSE))</f>
        <v>GSG</v>
      </c>
      <c r="N1090" s="8" t="str">
        <f>IFERROR(VLOOKUP(C1090,Medlemmer!A:C,3,FALSE),"")</f>
        <v/>
      </c>
      <c r="O1090" s="8" t="str">
        <f>IFERROR(VLOOKUP(C1090,Medlemmer!A:C,2,FALSE),"")</f>
        <v/>
      </c>
      <c r="P1090" s="8" t="str">
        <f>IFERROR(VLOOKUP(C1090,Tidligere_henvendelser!A:B,2,FALSE),"")</f>
        <v/>
      </c>
    </row>
    <row r="1091" spans="1:16" x14ac:dyDescent="0.3">
      <c r="A1091" s="8" t="str">
        <f>ReplaceNumbers(C1091)</f>
        <v>Søndergårdsvej</v>
      </c>
      <c r="B1091" s="8">
        <f>_xlfn.NUMBERVALUE(FindNumbers(C1091))</f>
        <v>4</v>
      </c>
      <c r="C1091" t="s">
        <v>2170</v>
      </c>
      <c r="D1091" t="s">
        <v>717</v>
      </c>
      <c r="E1091">
        <v>7495000</v>
      </c>
      <c r="F1091" s="10">
        <v>44388</v>
      </c>
      <c r="G1091" t="s">
        <v>166</v>
      </c>
      <c r="H1091">
        <v>45981</v>
      </c>
      <c r="I1091">
        <v>7</v>
      </c>
      <c r="J1091" t="s">
        <v>167</v>
      </c>
      <c r="K1091">
        <v>163</v>
      </c>
      <c r="L1091">
        <v>1939</v>
      </c>
      <c r="M1091" s="8" t="str">
        <f>IF(ISBLANK(VLOOKUP(A1091,Veje!A:B,2,FALSE)),INDEX(Veje!$D$2:$RT$652,MATCH(A1091,Veje!$A$2:$A$652,0),MATCH(B1091,Veje!$D$1:$RT$1,0)),VLOOKUP(A1091,Veje!A:B,2,FALSE))</f>
        <v>DY</v>
      </c>
      <c r="N1091" s="8" t="str">
        <f>IFERROR(VLOOKUP(C1091,Medlemmer!A:C,3,FALSE),"")</f>
        <v/>
      </c>
      <c r="O1091" s="8" t="str">
        <f>IFERROR(VLOOKUP(C1091,Medlemmer!A:C,2,FALSE),"")</f>
        <v/>
      </c>
      <c r="P1091" s="8" t="str">
        <f>IFERROR(VLOOKUP(C1091,Tidligere_henvendelser!A:B,2,FALSE),"")</f>
        <v/>
      </c>
    </row>
    <row r="1092" spans="1:16" hidden="1" x14ac:dyDescent="0.3">
      <c r="A1092" s="8" t="str">
        <f>ReplaceNumbers(C1092)</f>
        <v>Ny Ordrup Sidealle</v>
      </c>
      <c r="B1092" s="8">
        <f>_xlfn.NUMBERVALUE(FindNumbers(C1092))</f>
        <v>3</v>
      </c>
      <c r="C1092" t="s">
        <v>2171</v>
      </c>
      <c r="D1092" t="s">
        <v>703</v>
      </c>
      <c r="E1092">
        <v>4900000</v>
      </c>
      <c r="F1092" s="10">
        <v>44388</v>
      </c>
      <c r="G1092" t="s">
        <v>166</v>
      </c>
      <c r="H1092">
        <v>45370</v>
      </c>
      <c r="I1092">
        <v>4</v>
      </c>
      <c r="J1092" t="s">
        <v>715</v>
      </c>
      <c r="K1092">
        <v>108</v>
      </c>
      <c r="L1092">
        <v>1946</v>
      </c>
      <c r="M1092" s="8" t="str">
        <f>IF(ISBLANK(VLOOKUP(A1092,Veje!A:B,2,FALSE)),INDEX(Veje!$D$2:$RT$652,MATCH(A1092,Veje!$A$2:$A$652,0),MATCH(B1092,Veje!$D$1:$RT$1,0)),VLOOKUP(A1092,Veje!A:B,2,FALSE))</f>
        <v>SKGF</v>
      </c>
      <c r="N1092" s="8" t="str">
        <f>IFERROR(VLOOKUP(C1092,Medlemmer!A:C,3,FALSE),"")</f>
        <v/>
      </c>
      <c r="O1092" s="8" t="str">
        <f>IFERROR(VLOOKUP(C1092,Medlemmer!A:C,2,FALSE),"")</f>
        <v/>
      </c>
      <c r="P1092" s="8" t="str">
        <f>IFERROR(VLOOKUP(C1092,Tidligere_henvendelser!A:B,2,FALSE),"")</f>
        <v/>
      </c>
    </row>
    <row r="1093" spans="1:16" hidden="1" x14ac:dyDescent="0.3">
      <c r="A1093" s="8" t="str">
        <f>ReplaceNumbers(C1093)</f>
        <v>Lindegårdsvej</v>
      </c>
      <c r="B1093" s="8">
        <f>_xlfn.NUMBERVALUE(FindNumbers(C1093))</f>
        <v>26</v>
      </c>
      <c r="C1093" t="s">
        <v>2172</v>
      </c>
      <c r="D1093" t="s">
        <v>703</v>
      </c>
      <c r="E1093">
        <v>1950000</v>
      </c>
      <c r="F1093" s="10">
        <v>44388</v>
      </c>
      <c r="G1093" t="s">
        <v>166</v>
      </c>
      <c r="H1093">
        <v>46428</v>
      </c>
      <c r="I1093">
        <v>1</v>
      </c>
      <c r="J1093" t="s">
        <v>715</v>
      </c>
      <c r="K1093">
        <v>42</v>
      </c>
      <c r="L1093">
        <v>1972</v>
      </c>
      <c r="M1093" s="8" t="str">
        <f>IF(ISBLANK(VLOOKUP(A1093,Veje!A:B,2,FALSE)),INDEX(Veje!$D$2:$RT$652,MATCH(A1093,Veje!$A$2:$A$652,0),MATCH(B1093,Veje!$D$1:$RT$1,0)),VLOOKUP(A1093,Veje!A:B,2,FALSE))</f>
        <v>OCG</v>
      </c>
      <c r="N1093" s="8" t="str">
        <f>IFERROR(VLOOKUP(C1093,Medlemmer!A:C,3,FALSE),"")</f>
        <v/>
      </c>
      <c r="O1093" s="8" t="str">
        <f>IFERROR(VLOOKUP(C1093,Medlemmer!A:C,2,FALSE),"")</f>
        <v/>
      </c>
      <c r="P1093" s="8" t="str">
        <f>IFERROR(VLOOKUP(C1093,Tidligere_henvendelser!A:B,2,FALSE),"")</f>
        <v/>
      </c>
    </row>
    <row r="1094" spans="1:16" hidden="1" x14ac:dyDescent="0.3">
      <c r="A1094" s="8" t="str">
        <f>ReplaceNumbers(C1094)</f>
        <v>Jensløvs Tværvej</v>
      </c>
      <c r="B1094" s="8">
        <f>_xlfn.NUMBERVALUE(FindNumbers(C1094))</f>
        <v>12</v>
      </c>
      <c r="C1094" t="s">
        <v>2173</v>
      </c>
      <c r="D1094" t="s">
        <v>703</v>
      </c>
      <c r="E1094">
        <v>2789000</v>
      </c>
      <c r="F1094" s="10">
        <v>44388</v>
      </c>
      <c r="G1094" t="s">
        <v>166</v>
      </c>
      <c r="H1094">
        <v>41626</v>
      </c>
      <c r="I1094">
        <v>2</v>
      </c>
      <c r="J1094" t="s">
        <v>715</v>
      </c>
      <c r="K1094">
        <v>67</v>
      </c>
      <c r="L1094">
        <v>1933</v>
      </c>
      <c r="M1094" s="8" t="str">
        <f>IF(ISBLANK(VLOOKUP(A1094,Veje!A:B,2,FALSE)),INDEX(Veje!$D$2:$RT$652,MATCH(A1094,Veje!$A$2:$A$652,0),MATCH(B1094,Veje!$D$1:$RT$1,0)),VLOOKUP(A1094,Veje!A:B,2,FALSE))</f>
        <v>OCG</v>
      </c>
      <c r="N1094" s="8" t="str">
        <f>IFERROR(VLOOKUP(C1094,Medlemmer!A:C,3,FALSE),"")</f>
        <v/>
      </c>
      <c r="O1094" s="8" t="str">
        <f>IFERROR(VLOOKUP(C1094,Medlemmer!A:C,2,FALSE),"")</f>
        <v/>
      </c>
      <c r="P1094" s="8" t="str">
        <f>IFERROR(VLOOKUP(C1094,Tidligere_henvendelser!A:B,2,FALSE),"")</f>
        <v/>
      </c>
    </row>
    <row r="1095" spans="1:16" hidden="1" x14ac:dyDescent="0.3">
      <c r="A1095" s="8" t="str">
        <f>ReplaceNumbers(C1095)</f>
        <v>Vingårds Alle</v>
      </c>
      <c r="B1095" s="8">
        <f>_xlfn.NUMBERVALUE(FindNumbers(C1095))</f>
        <v>63</v>
      </c>
      <c r="C1095" t="s">
        <v>2163</v>
      </c>
      <c r="D1095" t="s">
        <v>165</v>
      </c>
      <c r="E1095">
        <v>3400000</v>
      </c>
      <c r="F1095" s="10">
        <v>44389</v>
      </c>
      <c r="G1095" t="s">
        <v>166</v>
      </c>
      <c r="H1095">
        <v>54838</v>
      </c>
      <c r="I1095">
        <v>2</v>
      </c>
      <c r="J1095" t="s">
        <v>715</v>
      </c>
      <c r="K1095">
        <v>62</v>
      </c>
      <c r="L1095">
        <v>1952</v>
      </c>
      <c r="M1095" s="8" t="str">
        <f>IF(ISBLANK(VLOOKUP(A1095,Veje!A:B,2,FALSE)),INDEX(Veje!$D$2:$RT$652,MATCH(A1095,Veje!$A$2:$A$652,0),MATCH(B1095,Veje!$D$1:$RT$1,0)),VLOOKUP(A1095,Veje!A:B,2,FALSE))</f>
        <v>HMG</v>
      </c>
      <c r="N1095" s="8" t="str">
        <f>IFERROR(VLOOKUP(C1095,Medlemmer!A:C,3,FALSE),"")</f>
        <v/>
      </c>
      <c r="O1095" s="8" t="str">
        <f>IFERROR(VLOOKUP(C1095,Medlemmer!A:C,2,FALSE),"")</f>
        <v/>
      </c>
      <c r="P1095" s="8" t="str">
        <f>IFERROR(VLOOKUP(C1095,Tidligere_henvendelser!A:B,2,FALSE),"")</f>
        <v/>
      </c>
    </row>
    <row r="1096" spans="1:16" hidden="1" x14ac:dyDescent="0.3">
      <c r="A1096" s="8" t="str">
        <f>ReplaceNumbers(C1096)</f>
        <v>Vangede Bygade</v>
      </c>
      <c r="B1096" s="8">
        <f>_xlfn.NUMBERVALUE(FindNumbers(C1096))</f>
        <v>107</v>
      </c>
      <c r="C1096" t="s">
        <v>2164</v>
      </c>
      <c r="D1096" t="s">
        <v>169</v>
      </c>
      <c r="E1096">
        <v>2000000</v>
      </c>
      <c r="F1096" s="10">
        <v>44389</v>
      </c>
      <c r="G1096" t="s">
        <v>166</v>
      </c>
      <c r="H1096">
        <v>33333</v>
      </c>
      <c r="I1096">
        <v>2</v>
      </c>
      <c r="J1096" t="s">
        <v>715</v>
      </c>
      <c r="K1096">
        <v>60</v>
      </c>
      <c r="L1096">
        <v>1958</v>
      </c>
      <c r="M1096" s="8" t="str">
        <f>IF(ISBLANK(VLOOKUP(A1096,Veje!A:B,2,FALSE)),INDEX(Veje!$D$2:$RT$652,MATCH(A1096,Veje!$A$2:$A$652,0),MATCH(B1096,Veje!$D$1:$RT$1,0)),VLOOKUP(A1096,Veje!A:B,2,FALSE))</f>
        <v>GSG</v>
      </c>
      <c r="N1096" s="8" t="str">
        <f>IFERROR(VLOOKUP(C1096,Medlemmer!A:C,3,FALSE),"")</f>
        <v/>
      </c>
      <c r="O1096" s="8" t="str">
        <f>IFERROR(VLOOKUP(C1096,Medlemmer!A:C,2,FALSE),"")</f>
        <v/>
      </c>
      <c r="P1096" s="8" t="str">
        <f>IFERROR(VLOOKUP(C1096,Tidligere_henvendelser!A:B,2,FALSE),"")</f>
        <v/>
      </c>
    </row>
    <row r="1097" spans="1:16" hidden="1" x14ac:dyDescent="0.3">
      <c r="A1097" s="8" t="str">
        <f>ReplaceNumbers(C1097)</f>
        <v>Jægersborg Alle</v>
      </c>
      <c r="B1097" s="8">
        <f>_xlfn.NUMBERVALUE(FindNumbers(C1097))</f>
        <v>243</v>
      </c>
      <c r="C1097" t="s">
        <v>2165</v>
      </c>
      <c r="D1097" t="s">
        <v>169</v>
      </c>
      <c r="E1097">
        <v>3325000</v>
      </c>
      <c r="F1097" s="10">
        <v>44389</v>
      </c>
      <c r="G1097" t="s">
        <v>166</v>
      </c>
      <c r="H1097">
        <v>30227</v>
      </c>
      <c r="I1097">
        <v>3</v>
      </c>
      <c r="J1097" t="s">
        <v>715</v>
      </c>
      <c r="K1097">
        <v>110</v>
      </c>
      <c r="L1097">
        <v>1957</v>
      </c>
      <c r="M1097" s="8" t="str">
        <f>IF(ISBLANK(VLOOKUP(A1097,Veje!A:B,2,FALSE)),INDEX(Veje!$D$2:$RT$652,MATCH(A1097,Veje!$A$2:$A$652,0),MATCH(B1097,Veje!$D$1:$RT$1,0)),VLOOKUP(A1097,Veje!A:B,2,FALSE))</f>
        <v>BJGF</v>
      </c>
      <c r="N1097" s="8" t="str">
        <f>IFERROR(VLOOKUP(C1097,Medlemmer!A:C,3,FALSE),"")</f>
        <v/>
      </c>
      <c r="O1097" s="8" t="str">
        <f>IFERROR(VLOOKUP(C1097,Medlemmer!A:C,2,FALSE),"")</f>
        <v/>
      </c>
      <c r="P1097" s="8" t="str">
        <f>IFERROR(VLOOKUP(C1097,Tidligere_henvendelser!A:B,2,FALSE),"")</f>
        <v/>
      </c>
    </row>
    <row r="1098" spans="1:16" hidden="1" x14ac:dyDescent="0.3">
      <c r="A1098" s="8" t="str">
        <f>ReplaceNumbers(C1098)</f>
        <v>Heslegårdsvej</v>
      </c>
      <c r="B1098" s="8">
        <f>_xlfn.NUMBERVALUE(FindNumbers(C1098))</f>
        <v>8</v>
      </c>
      <c r="C1098" t="s">
        <v>2166</v>
      </c>
      <c r="D1098" t="s">
        <v>165</v>
      </c>
      <c r="E1098">
        <v>2950000</v>
      </c>
      <c r="F1098" s="10">
        <v>44389</v>
      </c>
      <c r="G1098" t="s">
        <v>166</v>
      </c>
      <c r="H1098">
        <v>39333</v>
      </c>
      <c r="I1098">
        <v>2</v>
      </c>
      <c r="J1098" t="s">
        <v>715</v>
      </c>
      <c r="K1098">
        <v>75</v>
      </c>
      <c r="L1098">
        <v>1992</v>
      </c>
      <c r="M1098" s="8" t="str">
        <f>IF(ISBLANK(VLOOKUP(A1098,Veje!A:B,2,FALSE)),INDEX(Veje!$D$2:$RT$652,MATCH(A1098,Veje!$A$2:$A$652,0),MATCH(B1098,Veje!$D$1:$RT$1,0)),VLOOKUP(A1098,Veje!A:B,2,FALSE))</f>
        <v>GSG</v>
      </c>
      <c r="N1098" s="8" t="str">
        <f>IFERROR(VLOOKUP(C1098,Medlemmer!A:C,3,FALSE),"")</f>
        <v/>
      </c>
      <c r="O1098" s="8" t="str">
        <f>IFERROR(VLOOKUP(C1098,Medlemmer!A:C,2,FALSE),"")</f>
        <v/>
      </c>
      <c r="P1098" s="8" t="str">
        <f>IFERROR(VLOOKUP(C1098,Tidligere_henvendelser!A:B,2,FALSE),"")</f>
        <v/>
      </c>
    </row>
    <row r="1099" spans="1:16" x14ac:dyDescent="0.3">
      <c r="A1099" s="8" t="str">
        <f>ReplaceNumbers(C1099)</f>
        <v>Hagens Alle</v>
      </c>
      <c r="B1099" s="8">
        <f>_xlfn.NUMBERVALUE(FindNumbers(C1099))</f>
        <v>21</v>
      </c>
      <c r="C1099" t="s">
        <v>2167</v>
      </c>
      <c r="D1099" t="s">
        <v>165</v>
      </c>
      <c r="E1099">
        <v>10600000</v>
      </c>
      <c r="F1099" s="10">
        <v>44389</v>
      </c>
      <c r="G1099" t="s">
        <v>166</v>
      </c>
      <c r="H1099">
        <v>65030</v>
      </c>
      <c r="I1099">
        <v>9</v>
      </c>
      <c r="J1099" t="s">
        <v>167</v>
      </c>
      <c r="K1099">
        <v>163</v>
      </c>
      <c r="L1099">
        <v>1931</v>
      </c>
      <c r="M1099" s="8" t="str">
        <f>IF(ISBLANK(VLOOKUP(A1099,Veje!A:B,2,FALSE)),INDEX(Veje!$D$2:$RT$652,MATCH(A1099,Veje!$A$2:$A$652,0),MATCH(B1099,Veje!$D$1:$RT$1,0)),VLOOKUP(A1099,Veje!A:B,2,FALSE))</f>
        <v>DY</v>
      </c>
      <c r="N1099" s="8" t="str">
        <f>IFERROR(VLOOKUP(C1099,Medlemmer!A:C,3,FALSE),"")</f>
        <v/>
      </c>
      <c r="O1099" s="8" t="str">
        <f>IFERROR(VLOOKUP(C1099,Medlemmer!A:C,2,FALSE),"")</f>
        <v/>
      </c>
      <c r="P1099" s="8" t="str">
        <f>IFERROR(VLOOKUP(C1099,Tidligere_henvendelser!A:B,2,FALSE),"")</f>
        <v/>
      </c>
    </row>
    <row r="1100" spans="1:16" hidden="1" x14ac:dyDescent="0.3">
      <c r="A1100" s="8" t="str">
        <f>ReplaceNumbers(C1100)</f>
        <v>Smakkegårdsvej</v>
      </c>
      <c r="B1100" s="8">
        <f>_xlfn.NUMBERVALUE(FindNumbers(C1100))</f>
        <v>167</v>
      </c>
      <c r="C1100" t="s">
        <v>2168</v>
      </c>
      <c r="D1100" t="s">
        <v>169</v>
      </c>
      <c r="E1100">
        <v>3950000</v>
      </c>
      <c r="F1100" s="10">
        <v>44389</v>
      </c>
      <c r="G1100" t="s">
        <v>166</v>
      </c>
      <c r="H1100">
        <v>37980</v>
      </c>
      <c r="I1100">
        <v>4</v>
      </c>
      <c r="J1100" t="s">
        <v>715</v>
      </c>
      <c r="K1100">
        <v>104</v>
      </c>
      <c r="L1100">
        <v>1946</v>
      </c>
      <c r="M1100" s="8" t="str">
        <f>IF(ISBLANK(VLOOKUP(A1100,Veje!A:B,2,FALSE)),INDEX(Veje!$D$2:$RT$652,MATCH(A1100,Veje!$A$2:$A$652,0),MATCH(B1100,Veje!$D$1:$RT$1,0)),VLOOKUP(A1100,Veje!A:B,2,FALSE))</f>
        <v>GSG</v>
      </c>
      <c r="N1100" s="8" t="str">
        <f>IFERROR(VLOOKUP(C1100,Medlemmer!A:C,3,FALSE),"")</f>
        <v/>
      </c>
      <c r="O1100" s="8" t="str">
        <f>IFERROR(VLOOKUP(C1100,Medlemmer!A:C,2,FALSE),"")</f>
        <v/>
      </c>
      <c r="P1100" s="8" t="str">
        <f>IFERROR(VLOOKUP(C1100,Tidligere_henvendelser!A:B,2,FALSE),"")</f>
        <v/>
      </c>
    </row>
    <row r="1101" spans="1:16" hidden="1" x14ac:dyDescent="0.3">
      <c r="A1101" s="8" t="str">
        <f>ReplaceNumbers(C1101)</f>
        <v>Ordrup Jagtvej</v>
      </c>
      <c r="B1101" s="8">
        <f>_xlfn.NUMBERVALUE(FindNumbers(C1101))</f>
        <v>179</v>
      </c>
      <c r="C1101" t="s">
        <v>816</v>
      </c>
      <c r="D1101" t="s">
        <v>703</v>
      </c>
      <c r="E1101">
        <v>700000</v>
      </c>
      <c r="F1101" s="10">
        <v>44390</v>
      </c>
      <c r="G1101" t="s">
        <v>166</v>
      </c>
      <c r="H1101">
        <v>9589</v>
      </c>
      <c r="I1101">
        <v>2</v>
      </c>
      <c r="J1101" t="s">
        <v>715</v>
      </c>
      <c r="K1101">
        <v>73</v>
      </c>
      <c r="L1101">
        <v>1935</v>
      </c>
      <c r="M1101" s="8" t="str">
        <f>IF(ISBLANK(VLOOKUP(A1101,Veje!A:B,2,FALSE)),INDEX(Veje!$D$2:$RT$652,MATCH(A1101,Veje!$A$2:$A$652,0),MATCH(B1101,Veje!$D$1:$RT$1,0)),VLOOKUP(A1101,Veje!A:B,2,FALSE))</f>
        <v>SKGF</v>
      </c>
      <c r="N1101" s="8" t="str">
        <f>IFERROR(VLOOKUP(C1101,Medlemmer!A:C,3,FALSE),"")</f>
        <v/>
      </c>
      <c r="O1101" s="8" t="str">
        <f>IFERROR(VLOOKUP(C1101,Medlemmer!A:C,2,FALSE),"")</f>
        <v/>
      </c>
      <c r="P1101" s="8" t="str">
        <f>IFERROR(VLOOKUP(C1101,Tidligere_henvendelser!A:B,2,FALSE),"")</f>
        <v/>
      </c>
    </row>
    <row r="1102" spans="1:16" x14ac:dyDescent="0.3">
      <c r="A1102" s="8" t="str">
        <f>ReplaceNumbers(C1102)</f>
        <v>Plantevej</v>
      </c>
      <c r="B1102" s="8">
        <f>_xlfn.NUMBERVALUE(FindNumbers(C1102))</f>
        <v>23</v>
      </c>
      <c r="C1102" t="s">
        <v>2158</v>
      </c>
      <c r="D1102" t="s">
        <v>717</v>
      </c>
      <c r="E1102">
        <v>900000</v>
      </c>
      <c r="F1102" s="10">
        <v>44390</v>
      </c>
      <c r="G1102" t="s">
        <v>166</v>
      </c>
      <c r="H1102">
        <v>15789</v>
      </c>
      <c r="I1102">
        <v>2</v>
      </c>
      <c r="J1102" t="s">
        <v>715</v>
      </c>
      <c r="K1102">
        <v>57</v>
      </c>
      <c r="L1102">
        <v>1938</v>
      </c>
      <c r="M1102" s="8" t="str">
        <f>IF(ISBLANK(VLOOKUP(A1102,Veje!A:B,2,FALSE)),INDEX(Veje!$D$2:$RT$652,MATCH(A1102,Veje!$A$2:$A$652,0),MATCH(B1102,Veje!$D$1:$RT$1,0)),VLOOKUP(A1102,Veje!A:B,2,FALSE))</f>
        <v>DY</v>
      </c>
      <c r="N1102" s="8" t="str">
        <f>IFERROR(VLOOKUP(C1102,Medlemmer!A:C,3,FALSE),"")</f>
        <v/>
      </c>
      <c r="O1102" s="8" t="str">
        <f>IFERROR(VLOOKUP(C1102,Medlemmer!A:C,2,FALSE),"")</f>
        <v/>
      </c>
      <c r="P1102" s="8" t="str">
        <f>IFERROR(VLOOKUP(C1102,Tidligere_henvendelser!A:B,2,FALSE),"")</f>
        <v/>
      </c>
    </row>
    <row r="1103" spans="1:16" hidden="1" x14ac:dyDescent="0.3">
      <c r="A1103" s="8" t="str">
        <f>ReplaceNumbers(C1103)</f>
        <v>Søbakken</v>
      </c>
      <c r="B1103" s="8">
        <f>_xlfn.NUMBERVALUE(FindNumbers(C1103))</f>
        <v>34</v>
      </c>
      <c r="C1103" t="s">
        <v>762</v>
      </c>
      <c r="D1103" t="s">
        <v>703</v>
      </c>
      <c r="E1103">
        <v>4200000</v>
      </c>
      <c r="F1103" s="10">
        <v>44390</v>
      </c>
      <c r="G1103" t="s">
        <v>166</v>
      </c>
      <c r="H1103">
        <v>63636</v>
      </c>
      <c r="I1103">
        <v>3</v>
      </c>
      <c r="J1103" t="s">
        <v>715</v>
      </c>
      <c r="K1103">
        <v>66</v>
      </c>
      <c r="L1103">
        <v>1905</v>
      </c>
      <c r="M1103" s="8" t="str">
        <f>IF(ISBLANK(VLOOKUP(A1103,Veje!A:B,2,FALSE)),INDEX(Veje!$D$2:$RT$652,MATCH(A1103,Veje!$A$2:$A$652,0),MATCH(B1103,Veje!$D$1:$RT$1,0)),VLOOKUP(A1103,Veje!A:B,2,FALSE))</f>
        <v>SKGF</v>
      </c>
      <c r="N1103" s="8" t="str">
        <f>IFERROR(VLOOKUP(C1103,Medlemmer!A:C,3,FALSE),"")</f>
        <v/>
      </c>
      <c r="O1103" s="8" t="str">
        <f>IFERROR(VLOOKUP(C1103,Medlemmer!A:C,2,FALSE),"")</f>
        <v/>
      </c>
      <c r="P1103" s="8" t="str">
        <f>IFERROR(VLOOKUP(C1103,Tidligere_henvendelser!A:B,2,FALSE),"")</f>
        <v/>
      </c>
    </row>
    <row r="1104" spans="1:16" hidden="1" x14ac:dyDescent="0.3">
      <c r="A1104" s="8" t="str">
        <f>ReplaceNumbers(C1104)</f>
        <v>Ordrupvej</v>
      </c>
      <c r="B1104" s="8">
        <f>_xlfn.NUMBERVALUE(FindNumbers(C1104))</f>
        <v>16</v>
      </c>
      <c r="C1104" t="s">
        <v>2159</v>
      </c>
      <c r="D1104" t="s">
        <v>703</v>
      </c>
      <c r="E1104">
        <v>6100000</v>
      </c>
      <c r="F1104" s="10">
        <v>44390</v>
      </c>
      <c r="G1104" t="s">
        <v>166</v>
      </c>
      <c r="H1104">
        <v>47286</v>
      </c>
      <c r="I1104">
        <v>5</v>
      </c>
      <c r="J1104" t="s">
        <v>715</v>
      </c>
      <c r="K1104">
        <v>129</v>
      </c>
      <c r="L1104">
        <v>1936</v>
      </c>
      <c r="M1104" s="8" t="str">
        <f>IF(ISBLANK(VLOOKUP(A1104,Veje!A:B,2,FALSE)),INDEX(Veje!$D$2:$RT$652,MATCH(A1104,Veje!$A$2:$A$652,0),MATCH(B1104,Veje!$D$1:$RT$1,0)),VLOOKUP(A1104,Veje!A:B,2,FALSE))</f>
        <v>OCG</v>
      </c>
      <c r="N1104" s="8" t="str">
        <f>IFERROR(VLOOKUP(C1104,Medlemmer!A:C,3,FALSE),"")</f>
        <v/>
      </c>
      <c r="O1104" s="8" t="str">
        <f>IFERROR(VLOOKUP(C1104,Medlemmer!A:C,2,FALSE),"")</f>
        <v/>
      </c>
      <c r="P1104" s="8" t="str">
        <f>IFERROR(VLOOKUP(C1104,Tidligere_henvendelser!A:B,2,FALSE),"")</f>
        <v/>
      </c>
    </row>
    <row r="1105" spans="1:16" hidden="1" x14ac:dyDescent="0.3">
      <c r="A1105" s="8" t="str">
        <f>ReplaceNumbers(C1105)</f>
        <v>Bernstorffsvej</v>
      </c>
      <c r="B1105" s="8">
        <f>_xlfn.NUMBERVALUE(FindNumbers(C1105))</f>
        <v>45</v>
      </c>
      <c r="C1105" t="s">
        <v>2160</v>
      </c>
      <c r="D1105" t="s">
        <v>165</v>
      </c>
      <c r="E1105">
        <v>12100000</v>
      </c>
      <c r="F1105" s="10">
        <v>44390</v>
      </c>
      <c r="G1105" t="s">
        <v>166</v>
      </c>
      <c r="H1105">
        <v>37694</v>
      </c>
      <c r="I1105">
        <v>8</v>
      </c>
      <c r="J1105" t="s">
        <v>167</v>
      </c>
      <c r="K1105">
        <v>321</v>
      </c>
      <c r="L1105">
        <v>1934</v>
      </c>
      <c r="M1105" s="8" t="str">
        <f>IF(ISBLANK(VLOOKUP(A1105,Veje!A:B,2,FALSE)),INDEX(Veje!$D$2:$RT$652,MATCH(A1105,Veje!$A$2:$A$652,0),MATCH(B1105,Veje!$D$1:$RT$1,0)),VLOOKUP(A1105,Veje!A:B,2,FALSE))</f>
        <v>GSG</v>
      </c>
      <c r="N1105" s="8" t="str">
        <f>IFERROR(VLOOKUP(C1105,Medlemmer!A:C,3,FALSE),"")</f>
        <v/>
      </c>
      <c r="O1105" s="8" t="str">
        <f>IFERROR(VLOOKUP(C1105,Medlemmer!A:C,2,FALSE),"")</f>
        <v/>
      </c>
      <c r="P1105" s="8" t="str">
        <f>IFERROR(VLOOKUP(C1105,Tidligere_henvendelser!A:B,2,FALSE),"")</f>
        <v/>
      </c>
    </row>
    <row r="1106" spans="1:16" hidden="1" x14ac:dyDescent="0.3">
      <c r="A1106" s="8" t="str">
        <f>ReplaceNumbers(C1106)</f>
        <v>Tuborgvej</v>
      </c>
      <c r="B1106" s="8">
        <f>_xlfn.NUMBERVALUE(FindNumbers(C1106))</f>
        <v>77</v>
      </c>
      <c r="C1106" t="s">
        <v>2161</v>
      </c>
      <c r="D1106" t="s">
        <v>165</v>
      </c>
      <c r="E1106">
        <v>8676000</v>
      </c>
      <c r="F1106" s="10">
        <v>44390</v>
      </c>
      <c r="G1106" t="s">
        <v>166</v>
      </c>
      <c r="H1106">
        <v>62869</v>
      </c>
      <c r="I1106">
        <v>5</v>
      </c>
      <c r="J1106" t="s">
        <v>170</v>
      </c>
      <c r="K1106">
        <v>138</v>
      </c>
      <c r="L1106">
        <v>1931</v>
      </c>
      <c r="M1106" s="8" t="str">
        <f>IF(ISBLANK(VLOOKUP(A1106,Veje!A:B,2,FALSE)),INDEX(Veje!$D$2:$RT$652,MATCH(A1106,Veje!$A$2:$A$652,0),MATCH(B1106,Veje!$D$1:$RT$1,0)),VLOOKUP(A1106,Veje!A:B,2,FALSE))</f>
        <v>HMG</v>
      </c>
      <c r="N1106" s="8" t="str">
        <f>IFERROR(VLOOKUP(C1106,Medlemmer!A:C,3,FALSE),"")</f>
        <v/>
      </c>
      <c r="O1106" s="8" t="str">
        <f>IFERROR(VLOOKUP(C1106,Medlemmer!A:C,2,FALSE),"")</f>
        <v/>
      </c>
      <c r="P1106" s="8" t="str">
        <f>IFERROR(VLOOKUP(C1106,Tidligere_henvendelser!A:B,2,FALSE),"")</f>
        <v/>
      </c>
    </row>
    <row r="1107" spans="1:16" hidden="1" x14ac:dyDescent="0.3">
      <c r="A1107" s="8" t="str">
        <f>ReplaceNumbers(C1107)</f>
        <v>Tuborgvej</v>
      </c>
      <c r="B1107" s="8">
        <f>_xlfn.NUMBERVALUE(FindNumbers(C1107))</f>
        <v>77</v>
      </c>
      <c r="C1107" t="s">
        <v>2162</v>
      </c>
      <c r="D1107" t="s">
        <v>165</v>
      </c>
      <c r="E1107">
        <v>8676000</v>
      </c>
      <c r="F1107" s="10">
        <v>44390</v>
      </c>
      <c r="G1107" t="s">
        <v>166</v>
      </c>
      <c r="H1107">
        <v>59020</v>
      </c>
      <c r="I1107">
        <v>4</v>
      </c>
      <c r="J1107" t="s">
        <v>170</v>
      </c>
      <c r="K1107">
        <v>147</v>
      </c>
      <c r="L1107">
        <v>1931</v>
      </c>
      <c r="M1107" s="8" t="str">
        <f>IF(ISBLANK(VLOOKUP(A1107,Veje!A:B,2,FALSE)),INDEX(Veje!$D$2:$RT$652,MATCH(A1107,Veje!$A$2:$A$652,0),MATCH(B1107,Veje!$D$1:$RT$1,0)),VLOOKUP(A1107,Veje!A:B,2,FALSE))</f>
        <v>HMG</v>
      </c>
      <c r="N1107" s="8" t="str">
        <f>IFERROR(VLOOKUP(C1107,Medlemmer!A:C,3,FALSE),"")</f>
        <v/>
      </c>
      <c r="O1107" s="8" t="str">
        <f>IFERROR(VLOOKUP(C1107,Medlemmer!A:C,2,FALSE),"")</f>
        <v/>
      </c>
      <c r="P1107" s="8" t="str">
        <f>IFERROR(VLOOKUP(C1107,Tidligere_henvendelser!A:B,2,FALSE),"")</f>
        <v/>
      </c>
    </row>
    <row r="1108" spans="1:16" hidden="1" x14ac:dyDescent="0.3">
      <c r="A1108" s="8" t="str">
        <f>ReplaceNumbers(C1108)</f>
        <v>Bernstorffsvej</v>
      </c>
      <c r="B1108" s="8">
        <f>_xlfn.NUMBERVALUE(FindNumbers(C1108))</f>
        <v>96</v>
      </c>
      <c r="C1108" t="s">
        <v>2150</v>
      </c>
      <c r="D1108" t="s">
        <v>165</v>
      </c>
      <c r="E1108">
        <v>9800000</v>
      </c>
      <c r="F1108" s="10">
        <v>44391</v>
      </c>
      <c r="G1108" t="s">
        <v>166</v>
      </c>
      <c r="H1108">
        <v>56321</v>
      </c>
      <c r="I1108">
        <v>5</v>
      </c>
      <c r="J1108" t="s">
        <v>715</v>
      </c>
      <c r="K1108">
        <v>174</v>
      </c>
      <c r="L1108">
        <v>1897</v>
      </c>
      <c r="M1108" s="8" t="str">
        <f>IF(ISBLANK(VLOOKUP(A1108,Veje!A:B,2,FALSE)),INDEX(Veje!$D$2:$RT$652,MATCH(A1108,Veje!$A$2:$A$652,0),MATCH(B1108,Veje!$D$1:$RT$1,0)),VLOOKUP(A1108,Veje!A:B,2,FALSE))</f>
        <v>HMG</v>
      </c>
      <c r="N1108" s="8" t="str">
        <f>IFERROR(VLOOKUP(C1108,Medlemmer!A:C,3,FALSE),"")</f>
        <v/>
      </c>
      <c r="O1108" s="8" t="str">
        <f>IFERROR(VLOOKUP(C1108,Medlemmer!A:C,2,FALSE),"")</f>
        <v/>
      </c>
      <c r="P1108" s="8" t="str">
        <f>IFERROR(VLOOKUP(C1108,Tidligere_henvendelser!A:B,2,FALSE),"")</f>
        <v/>
      </c>
    </row>
    <row r="1109" spans="1:16" hidden="1" x14ac:dyDescent="0.3">
      <c r="A1109" s="8" t="str">
        <f>ReplaceNumbers(C1109)</f>
        <v>Mosehøjvej</v>
      </c>
      <c r="B1109" s="8">
        <f>_xlfn.NUMBERVALUE(FindNumbers(C1109))</f>
        <v>24</v>
      </c>
      <c r="C1109" t="s">
        <v>2151</v>
      </c>
      <c r="D1109" t="s">
        <v>703</v>
      </c>
      <c r="E1109">
        <v>11500000</v>
      </c>
      <c r="F1109" s="10">
        <v>44391</v>
      </c>
      <c r="G1109" t="s">
        <v>166</v>
      </c>
      <c r="H1109">
        <v>60209</v>
      </c>
      <c r="I1109">
        <v>5</v>
      </c>
      <c r="J1109" t="s">
        <v>170</v>
      </c>
      <c r="K1109">
        <v>191</v>
      </c>
      <c r="L1109">
        <v>1936</v>
      </c>
      <c r="M1109" s="8" t="str">
        <f>IF(ISBLANK(VLOOKUP(A1109,Veje!A:B,2,FALSE)),INDEX(Veje!$D$2:$RT$652,MATCH(A1109,Veje!$A$2:$A$652,0),MATCH(B1109,Veje!$D$1:$RT$1,0)),VLOOKUP(A1109,Veje!A:B,2,FALSE))</f>
        <v>OCG</v>
      </c>
      <c r="N1109" s="8" t="str">
        <f>IFERROR(VLOOKUP(C1109,Medlemmer!A:C,3,FALSE),"")</f>
        <v/>
      </c>
      <c r="O1109" s="8" t="str">
        <f>IFERROR(VLOOKUP(C1109,Medlemmer!A:C,2,FALSE),"")</f>
        <v/>
      </c>
      <c r="P1109" s="8" t="str">
        <f>IFERROR(VLOOKUP(C1109,Tidligere_henvendelser!A:B,2,FALSE),"")</f>
        <v/>
      </c>
    </row>
    <row r="1110" spans="1:16" hidden="1" x14ac:dyDescent="0.3">
      <c r="A1110" s="8" t="str">
        <f>ReplaceNumbers(C1110)</f>
        <v>Kornvej</v>
      </c>
      <c r="B1110" s="8">
        <f>_xlfn.NUMBERVALUE(FindNumbers(C1110))</f>
        <v>6</v>
      </c>
      <c r="C1110" t="s">
        <v>2152</v>
      </c>
      <c r="D1110" t="s">
        <v>703</v>
      </c>
      <c r="E1110">
        <v>23100000</v>
      </c>
      <c r="F1110" s="10">
        <v>44391</v>
      </c>
      <c r="G1110" t="s">
        <v>166</v>
      </c>
      <c r="H1110">
        <v>100873</v>
      </c>
      <c r="I1110">
        <v>7</v>
      </c>
      <c r="J1110" t="s">
        <v>167</v>
      </c>
      <c r="K1110">
        <v>229</v>
      </c>
      <c r="L1110">
        <v>1904</v>
      </c>
      <c r="M1110" s="8" t="str">
        <f>IF(ISBLANK(VLOOKUP(A1110,Veje!A:B,2,FALSE)),INDEX(Veje!$D$2:$RT$652,MATCH(A1110,Veje!$A$2:$A$652,0),MATCH(B1110,Veje!$D$1:$RT$1,0)),VLOOKUP(A1110,Veje!A:B,2,FALSE))</f>
        <v>OCG</v>
      </c>
      <c r="N1110" s="8" t="str">
        <f>IFERROR(VLOOKUP(C1110,Medlemmer!A:C,3,FALSE),"")</f>
        <v/>
      </c>
      <c r="O1110" s="8" t="str">
        <f>IFERROR(VLOOKUP(C1110,Medlemmer!A:C,2,FALSE),"")</f>
        <v/>
      </c>
      <c r="P1110" s="8" t="str">
        <f>IFERROR(VLOOKUP(C1110,Tidligere_henvendelser!A:B,2,FALSE),"")</f>
        <v/>
      </c>
    </row>
    <row r="1111" spans="1:16" x14ac:dyDescent="0.3">
      <c r="A1111" s="8" t="str">
        <f>ReplaceNumbers(C1111)</f>
        <v>Hjemmevej</v>
      </c>
      <c r="B1111" s="8">
        <f>_xlfn.NUMBERVALUE(FindNumbers(C1111))</f>
        <v>32</v>
      </c>
      <c r="C1111" t="s">
        <v>2153</v>
      </c>
      <c r="D1111" t="s">
        <v>717</v>
      </c>
      <c r="E1111">
        <v>8670000</v>
      </c>
      <c r="F1111" s="10">
        <v>44391</v>
      </c>
      <c r="G1111" t="s">
        <v>166</v>
      </c>
      <c r="H1111">
        <v>44690</v>
      </c>
      <c r="I1111">
        <v>7</v>
      </c>
      <c r="J1111" t="s">
        <v>167</v>
      </c>
      <c r="K1111">
        <v>194</v>
      </c>
      <c r="L1111">
        <v>1937</v>
      </c>
      <c r="M1111" s="8" t="str">
        <f>IF(ISBLANK(VLOOKUP(A1111,Veje!A:B,2,FALSE)),INDEX(Veje!$D$2:$RT$652,MATCH(A1111,Veje!$A$2:$A$652,0),MATCH(B1111,Veje!$D$1:$RT$1,0)),VLOOKUP(A1111,Veje!A:B,2,FALSE))</f>
        <v>DY</v>
      </c>
      <c r="N1111" s="8" t="str">
        <f>IFERROR(VLOOKUP(C1111,Medlemmer!A:C,3,FALSE),"")</f>
        <v/>
      </c>
      <c r="O1111" s="8" t="str">
        <f>IFERROR(VLOOKUP(C1111,Medlemmer!A:C,2,FALSE),"")</f>
        <v/>
      </c>
      <c r="P1111" s="8" t="str">
        <f>IFERROR(VLOOKUP(C1111,Tidligere_henvendelser!A:B,2,FALSE),"")</f>
        <v/>
      </c>
    </row>
    <row r="1112" spans="1:16" hidden="1" x14ac:dyDescent="0.3">
      <c r="A1112" s="8" t="str">
        <f>ReplaceNumbers(C1112)</f>
        <v>Strandhøjsvej</v>
      </c>
      <c r="B1112" s="8">
        <f>_xlfn.NUMBERVALUE(FindNumbers(C1112))</f>
        <v>2</v>
      </c>
      <c r="C1112" t="s">
        <v>2154</v>
      </c>
      <c r="D1112" t="s">
        <v>703</v>
      </c>
      <c r="E1112">
        <v>20850000</v>
      </c>
      <c r="F1112" s="10">
        <v>44391</v>
      </c>
      <c r="G1112" t="s">
        <v>166</v>
      </c>
      <c r="H1112">
        <v>93497</v>
      </c>
      <c r="I1112">
        <v>8</v>
      </c>
      <c r="J1112" t="s">
        <v>167</v>
      </c>
      <c r="K1112">
        <v>223</v>
      </c>
      <c r="L1112">
        <v>1962</v>
      </c>
      <c r="M1112" s="8" t="str">
        <f>IF(ISBLANK(VLOOKUP(A1112,Veje!A:B,2,FALSE)),INDEX(Veje!$D$2:$RT$652,MATCH(A1112,Veje!$A$2:$A$652,0),MATCH(B1112,Veje!$D$1:$RT$1,0)),VLOOKUP(A1112,Veje!A:B,2,FALSE))</f>
        <v>SKGF</v>
      </c>
      <c r="N1112" s="8" t="str">
        <f>IFERROR(VLOOKUP(C1112,Medlemmer!A:C,3,FALSE),"")</f>
        <v/>
      </c>
      <c r="O1112" s="8" t="str">
        <f>IFERROR(VLOOKUP(C1112,Medlemmer!A:C,2,FALSE),"")</f>
        <v/>
      </c>
      <c r="P1112" s="8" t="str">
        <f>IFERROR(VLOOKUP(C1112,Tidligere_henvendelser!A:B,2,FALSE),"")</f>
        <v/>
      </c>
    </row>
    <row r="1113" spans="1:16" hidden="1" x14ac:dyDescent="0.3">
      <c r="A1113" s="8" t="str">
        <f>ReplaceNumbers(C1113)</f>
        <v>Ordruphøjvej</v>
      </c>
      <c r="B1113" s="8">
        <f>_xlfn.NUMBERVALUE(FindNumbers(C1113))</f>
        <v>24</v>
      </c>
      <c r="C1113" t="s">
        <v>2155</v>
      </c>
      <c r="D1113" t="s">
        <v>703</v>
      </c>
      <c r="E1113">
        <v>5000000</v>
      </c>
      <c r="F1113" s="10">
        <v>44391</v>
      </c>
      <c r="G1113" t="s">
        <v>166</v>
      </c>
      <c r="H1113">
        <v>45871</v>
      </c>
      <c r="I1113">
        <v>4</v>
      </c>
      <c r="J1113" t="s">
        <v>715</v>
      </c>
      <c r="K1113">
        <v>109</v>
      </c>
      <c r="L1113">
        <v>1934</v>
      </c>
      <c r="M1113" s="8" t="str">
        <f>IF(ISBLANK(VLOOKUP(A1113,Veje!A:B,2,FALSE)),INDEX(Veje!$D$2:$RT$652,MATCH(A1113,Veje!$A$2:$A$652,0),MATCH(B1113,Veje!$D$1:$RT$1,0)),VLOOKUP(A1113,Veje!A:B,2,FALSE))</f>
        <v>OCG</v>
      </c>
      <c r="N1113" s="8" t="str">
        <f>IFERROR(VLOOKUP(C1113,Medlemmer!A:C,3,FALSE),"")</f>
        <v/>
      </c>
      <c r="O1113" s="8" t="str">
        <f>IFERROR(VLOOKUP(C1113,Medlemmer!A:C,2,FALSE),"")</f>
        <v/>
      </c>
      <c r="P1113" s="8" t="str">
        <f>IFERROR(VLOOKUP(C1113,Tidligere_henvendelser!A:B,2,FALSE),"")</f>
        <v/>
      </c>
    </row>
    <row r="1114" spans="1:16" hidden="1" x14ac:dyDescent="0.3">
      <c r="A1114" s="8" t="str">
        <f>ReplaceNumbers(C1114)</f>
        <v>Ordruphøjvej</v>
      </c>
      <c r="B1114" s="8">
        <f>_xlfn.NUMBERVALUE(FindNumbers(C1114))</f>
        <v>24</v>
      </c>
      <c r="C1114" t="s">
        <v>2156</v>
      </c>
      <c r="D1114" t="s">
        <v>703</v>
      </c>
      <c r="E1114">
        <v>5000000</v>
      </c>
      <c r="F1114" s="10">
        <v>44391</v>
      </c>
      <c r="G1114" t="s">
        <v>166</v>
      </c>
      <c r="H1114">
        <v>40322</v>
      </c>
      <c r="I1114">
        <v>5</v>
      </c>
      <c r="J1114" t="s">
        <v>715</v>
      </c>
      <c r="K1114">
        <v>124</v>
      </c>
      <c r="L1114">
        <v>1934</v>
      </c>
      <c r="M1114" s="8" t="str">
        <f>IF(ISBLANK(VLOOKUP(A1114,Veje!A:B,2,FALSE)),INDEX(Veje!$D$2:$RT$652,MATCH(A1114,Veje!$A$2:$A$652,0),MATCH(B1114,Veje!$D$1:$RT$1,0)),VLOOKUP(A1114,Veje!A:B,2,FALSE))</f>
        <v>OCG</v>
      </c>
      <c r="N1114" s="8" t="str">
        <f>IFERROR(VLOOKUP(C1114,Medlemmer!A:C,3,FALSE),"")</f>
        <v/>
      </c>
      <c r="O1114" s="8" t="str">
        <f>IFERROR(VLOOKUP(C1114,Medlemmer!A:C,2,FALSE),"")</f>
        <v/>
      </c>
      <c r="P1114" s="8" t="str">
        <f>IFERROR(VLOOKUP(C1114,Tidligere_henvendelser!A:B,2,FALSE),"")</f>
        <v/>
      </c>
    </row>
    <row r="1115" spans="1:16" hidden="1" x14ac:dyDescent="0.3">
      <c r="A1115" s="8" t="str">
        <f>ReplaceNumbers(C1115)</f>
        <v>Paul-Petersensvej</v>
      </c>
      <c r="B1115" s="8">
        <f>_xlfn.NUMBERVALUE(FindNumbers(C1115))</f>
        <v>15</v>
      </c>
      <c r="C1115" t="s">
        <v>2157</v>
      </c>
      <c r="D1115" t="s">
        <v>169</v>
      </c>
      <c r="E1115">
        <v>20675000</v>
      </c>
      <c r="F1115" s="10">
        <v>44391</v>
      </c>
      <c r="G1115" t="s">
        <v>166</v>
      </c>
      <c r="H1115">
        <v>54551</v>
      </c>
      <c r="I1115">
        <v>11</v>
      </c>
      <c r="J1115" t="s">
        <v>167</v>
      </c>
      <c r="K1115">
        <v>379</v>
      </c>
      <c r="L1115">
        <v>1923</v>
      </c>
      <c r="M1115" s="8" t="str">
        <f>IF(ISBLANK(VLOOKUP(A1115,Veje!A:B,2,FALSE)),INDEX(Veje!$D$2:$RT$652,MATCH(A1115,Veje!$A$2:$A$652,0),MATCH(B1115,Veje!$D$1:$RT$1,0)),VLOOKUP(A1115,Veje!A:B,2,FALSE))</f>
        <v>GSG</v>
      </c>
      <c r="N1115" s="8" t="str">
        <f>IFERROR(VLOOKUP(C1115,Medlemmer!A:C,3,FALSE),"")</f>
        <v/>
      </c>
      <c r="O1115" s="8" t="str">
        <f>IFERROR(VLOOKUP(C1115,Medlemmer!A:C,2,FALSE),"")</f>
        <v/>
      </c>
      <c r="P1115" s="8" t="str">
        <f>IFERROR(VLOOKUP(C1115,Tidligere_henvendelser!A:B,2,FALSE),"")</f>
        <v/>
      </c>
    </row>
    <row r="1116" spans="1:16" hidden="1" x14ac:dyDescent="0.3">
      <c r="A1116" s="8" t="str">
        <f>ReplaceNumbers(C1116)</f>
        <v>Snogegårdsvej</v>
      </c>
      <c r="B1116" s="8">
        <f>_xlfn.NUMBERVALUE(FindNumbers(C1116))</f>
        <v>8</v>
      </c>
      <c r="C1116" t="s">
        <v>2144</v>
      </c>
      <c r="D1116" t="s">
        <v>169</v>
      </c>
      <c r="E1116">
        <v>1350000</v>
      </c>
      <c r="F1116" s="10">
        <v>44392</v>
      </c>
      <c r="G1116" t="s">
        <v>166</v>
      </c>
      <c r="H1116">
        <v>26470</v>
      </c>
      <c r="I1116">
        <v>2</v>
      </c>
      <c r="J1116" t="s">
        <v>715</v>
      </c>
      <c r="K1116">
        <v>51</v>
      </c>
      <c r="L1116">
        <v>1940</v>
      </c>
      <c r="M1116" s="8" t="str">
        <f>IF(ISBLANK(VLOOKUP(A1116,Veje!A:B,2,FALSE)),INDEX(Veje!$D$2:$RT$652,MATCH(A1116,Veje!$A$2:$A$652,0),MATCH(B1116,Veje!$D$1:$RT$1,0)),VLOOKUP(A1116,Veje!A:B,2,FALSE))</f>
        <v>GSG</v>
      </c>
      <c r="N1116" s="8" t="str">
        <f>IFERROR(VLOOKUP(C1116,Medlemmer!A:C,3,FALSE),"")</f>
        <v/>
      </c>
      <c r="O1116" s="8" t="str">
        <f>IFERROR(VLOOKUP(C1116,Medlemmer!A:C,2,FALSE),"")</f>
        <v/>
      </c>
      <c r="P1116" s="8" t="str">
        <f>IFERROR(VLOOKUP(C1116,Tidligere_henvendelser!A:B,2,FALSE),"")</f>
        <v/>
      </c>
    </row>
    <row r="1117" spans="1:16" hidden="1" x14ac:dyDescent="0.3">
      <c r="A1117" s="8" t="str">
        <f>ReplaceNumbers(C1117)</f>
        <v>Bregnevej</v>
      </c>
      <c r="B1117" s="8">
        <f>_xlfn.NUMBERVALUE(FindNumbers(C1117))</f>
        <v>33</v>
      </c>
      <c r="C1117" t="s">
        <v>2145</v>
      </c>
      <c r="D1117" t="s">
        <v>169</v>
      </c>
      <c r="E1117">
        <v>9800000</v>
      </c>
      <c r="F1117" s="10">
        <v>44392</v>
      </c>
      <c r="G1117" t="s">
        <v>166</v>
      </c>
      <c r="H1117">
        <v>74809</v>
      </c>
      <c r="I1117">
        <v>5</v>
      </c>
      <c r="J1117" t="s">
        <v>167</v>
      </c>
      <c r="K1117">
        <v>131</v>
      </c>
      <c r="L1117">
        <v>1901</v>
      </c>
      <c r="M1117" s="8" t="str">
        <f>IF(ISBLANK(VLOOKUP(A1117,Veje!A:B,2,FALSE)),INDEX(Veje!$D$2:$RT$652,MATCH(A1117,Veje!$A$2:$A$652,0),MATCH(B1117,Veje!$D$1:$RT$1,0)),VLOOKUP(A1117,Veje!A:B,2,FALSE))</f>
        <v>GSG</v>
      </c>
      <c r="N1117" s="8" t="str">
        <f>IFERROR(VLOOKUP(C1117,Medlemmer!A:C,3,FALSE),"")</f>
        <v/>
      </c>
      <c r="O1117" s="8" t="str">
        <f>IFERROR(VLOOKUP(C1117,Medlemmer!A:C,2,FALSE),"")</f>
        <v/>
      </c>
      <c r="P1117" s="8" t="str">
        <f>IFERROR(VLOOKUP(C1117,Tidligere_henvendelser!A:B,2,FALSE),"")</f>
        <v/>
      </c>
    </row>
    <row r="1118" spans="1:16" x14ac:dyDescent="0.3">
      <c r="A1118" s="8" t="str">
        <f>ReplaceNumbers(C1118)</f>
        <v>Højsgårds Alle</v>
      </c>
      <c r="B1118" s="8">
        <f>_xlfn.NUMBERVALUE(FindNumbers(C1118))</f>
        <v>57</v>
      </c>
      <c r="C1118" t="s">
        <v>2146</v>
      </c>
      <c r="D1118" t="s">
        <v>165</v>
      </c>
      <c r="E1118">
        <v>3995000</v>
      </c>
      <c r="F1118" s="10">
        <v>44392</v>
      </c>
      <c r="G1118" t="s">
        <v>166</v>
      </c>
      <c r="H1118">
        <v>40765</v>
      </c>
      <c r="I1118">
        <v>3</v>
      </c>
      <c r="J1118" t="s">
        <v>715</v>
      </c>
      <c r="K1118">
        <v>98</v>
      </c>
      <c r="L1118">
        <v>1930</v>
      </c>
      <c r="M1118" s="8" t="str">
        <f>IF(ISBLANK(VLOOKUP(A1118,Veje!A:B,2,FALSE)),INDEX(Veje!$D$2:$RT$652,MATCH(A1118,Veje!$A$2:$A$652,0),MATCH(B1118,Veje!$D$1:$RT$1,0)),VLOOKUP(A1118,Veje!A:B,2,FALSE))</f>
        <v>DY</v>
      </c>
      <c r="N1118" s="8" t="str">
        <f>IFERROR(VLOOKUP(C1118,Medlemmer!A:C,3,FALSE),"")</f>
        <v/>
      </c>
      <c r="O1118" s="8" t="str">
        <f>IFERROR(VLOOKUP(C1118,Medlemmer!A:C,2,FALSE),"")</f>
        <v/>
      </c>
      <c r="P1118" s="8" t="str">
        <f>IFERROR(VLOOKUP(C1118,Tidligere_henvendelser!A:B,2,FALSE),"")</f>
        <v/>
      </c>
    </row>
    <row r="1119" spans="1:16" x14ac:dyDescent="0.3">
      <c r="A1119" s="8" t="str">
        <f>ReplaceNumbers(C1119)</f>
        <v>Højsgårds Alle</v>
      </c>
      <c r="B1119" s="8">
        <f>_xlfn.NUMBERVALUE(FindNumbers(C1119))</f>
        <v>57</v>
      </c>
      <c r="C1119" t="s">
        <v>2147</v>
      </c>
      <c r="D1119" t="s">
        <v>165</v>
      </c>
      <c r="E1119">
        <v>3995000</v>
      </c>
      <c r="F1119" s="10">
        <v>44392</v>
      </c>
      <c r="G1119" t="s">
        <v>166</v>
      </c>
      <c r="H1119">
        <v>40765</v>
      </c>
      <c r="I1119">
        <v>3</v>
      </c>
      <c r="J1119" t="s">
        <v>715</v>
      </c>
      <c r="K1119">
        <v>98</v>
      </c>
      <c r="L1119">
        <v>1930</v>
      </c>
      <c r="M1119" s="8" t="str">
        <f>IF(ISBLANK(VLOOKUP(A1119,Veje!A:B,2,FALSE)),INDEX(Veje!$D$2:$RT$652,MATCH(A1119,Veje!$A$2:$A$652,0),MATCH(B1119,Veje!$D$1:$RT$1,0)),VLOOKUP(A1119,Veje!A:B,2,FALSE))</f>
        <v>DY</v>
      </c>
      <c r="N1119" s="8" t="str">
        <f>IFERROR(VLOOKUP(C1119,Medlemmer!A:C,3,FALSE),"")</f>
        <v/>
      </c>
      <c r="O1119" s="8" t="str">
        <f>IFERROR(VLOOKUP(C1119,Medlemmer!A:C,2,FALSE),"")</f>
        <v/>
      </c>
      <c r="P1119" s="8" t="str">
        <f>IFERROR(VLOOKUP(C1119,Tidligere_henvendelser!A:B,2,FALSE),"")</f>
        <v/>
      </c>
    </row>
    <row r="1120" spans="1:16" hidden="1" x14ac:dyDescent="0.3">
      <c r="A1120" s="8" t="str">
        <f>ReplaceNumbers(C1120)</f>
        <v>Øresundshøj</v>
      </c>
      <c r="B1120" s="8">
        <f>_xlfn.NUMBERVALUE(FindNumbers(C1120))</f>
        <v>10</v>
      </c>
      <c r="C1120" t="s">
        <v>2148</v>
      </c>
      <c r="D1120" t="s">
        <v>703</v>
      </c>
      <c r="E1120">
        <v>18400000</v>
      </c>
      <c r="F1120" s="10">
        <v>44392</v>
      </c>
      <c r="G1120" t="s">
        <v>166</v>
      </c>
      <c r="H1120">
        <v>72727</v>
      </c>
      <c r="I1120">
        <v>5</v>
      </c>
      <c r="J1120" t="s">
        <v>167</v>
      </c>
      <c r="K1120">
        <v>253</v>
      </c>
      <c r="L1120">
        <v>1950</v>
      </c>
      <c r="M1120" s="8" t="str">
        <f>IF(ISBLANK(VLOOKUP(A1120,Veje!A:B,2,FALSE)),INDEX(Veje!$D$2:$RT$652,MATCH(A1120,Veje!$A$2:$A$652,0),MATCH(B1120,Veje!$D$1:$RT$1,0)),VLOOKUP(A1120,Veje!A:B,2,FALSE))</f>
        <v>SKGF</v>
      </c>
      <c r="N1120" s="8" t="str">
        <f>IFERROR(VLOOKUP(C1120,Medlemmer!A:C,3,FALSE),"")</f>
        <v/>
      </c>
      <c r="O1120" s="8" t="str">
        <f>IFERROR(VLOOKUP(C1120,Medlemmer!A:C,2,FALSE),"")</f>
        <v/>
      </c>
      <c r="P1120" s="8" t="str">
        <f>IFERROR(VLOOKUP(C1120,Tidligere_henvendelser!A:B,2,FALSE),"")</f>
        <v/>
      </c>
    </row>
    <row r="1121" spans="1:16" hidden="1" x14ac:dyDescent="0.3">
      <c r="A1121" s="8" t="str">
        <f>ReplaceNumbers(C1121)</f>
        <v>Skovvej</v>
      </c>
      <c r="B1121" s="8">
        <f>_xlfn.NUMBERVALUE(FindNumbers(C1121))</f>
        <v>66</v>
      </c>
      <c r="C1121" t="s">
        <v>806</v>
      </c>
      <c r="D1121" t="s">
        <v>703</v>
      </c>
      <c r="E1121">
        <v>11000000</v>
      </c>
      <c r="F1121" s="10">
        <v>44392</v>
      </c>
      <c r="G1121" t="s">
        <v>166</v>
      </c>
      <c r="H1121">
        <v>65088</v>
      </c>
      <c r="I1121">
        <v>6</v>
      </c>
      <c r="J1121" t="s">
        <v>167</v>
      </c>
      <c r="K1121">
        <v>169</v>
      </c>
      <c r="L1121">
        <v>1968</v>
      </c>
      <c r="M1121" s="8" t="str">
        <f>IF(ISBLANK(VLOOKUP(A1121,Veje!A:B,2,FALSE)),INDEX(Veje!$D$2:$RT$652,MATCH(A1121,Veje!$A$2:$A$652,0),MATCH(B1121,Veje!$D$1:$RT$1,0)),VLOOKUP(A1121,Veje!A:B,2,FALSE))</f>
        <v>BJGF</v>
      </c>
      <c r="N1121" s="8" t="str">
        <f>IFERROR(VLOOKUP(C1121,Medlemmer!A:C,3,FALSE),"")</f>
        <v/>
      </c>
      <c r="O1121" s="8" t="str">
        <f>IFERROR(VLOOKUP(C1121,Medlemmer!A:C,2,FALSE),"")</f>
        <v/>
      </c>
      <c r="P1121" s="8" t="str">
        <f>IFERROR(VLOOKUP(C1121,Tidligere_henvendelser!A:B,2,FALSE),"")</f>
        <v/>
      </c>
    </row>
    <row r="1122" spans="1:16" hidden="1" x14ac:dyDescent="0.3">
      <c r="A1122" s="8" t="str">
        <f>ReplaceNumbers(C1122)</f>
        <v>Vesterbyvej</v>
      </c>
      <c r="B1122" s="8">
        <f>_xlfn.NUMBERVALUE(FindNumbers(C1122))</f>
        <v>9</v>
      </c>
      <c r="C1122" t="s">
        <v>2149</v>
      </c>
      <c r="D1122" t="s">
        <v>169</v>
      </c>
      <c r="E1122">
        <v>8600000</v>
      </c>
      <c r="F1122" s="10">
        <v>44392</v>
      </c>
      <c r="G1122" t="s">
        <v>166</v>
      </c>
      <c r="H1122">
        <v>48044</v>
      </c>
      <c r="I1122">
        <v>7</v>
      </c>
      <c r="J1122" t="s">
        <v>167</v>
      </c>
      <c r="K1122">
        <v>179</v>
      </c>
      <c r="L1122">
        <v>1938</v>
      </c>
      <c r="M1122" s="8" t="str">
        <f>IF(ISBLANK(VLOOKUP(A1122,Veje!A:B,2,FALSE)),INDEX(Veje!$D$2:$RT$652,MATCH(A1122,Veje!$A$2:$A$652,0),MATCH(B1122,Veje!$D$1:$RT$1,0)),VLOOKUP(A1122,Veje!A:B,2,FALSE))</f>
        <v>GSG</v>
      </c>
      <c r="N1122" s="8" t="str">
        <f>IFERROR(VLOOKUP(C1122,Medlemmer!A:C,3,FALSE),"")</f>
        <v/>
      </c>
      <c r="O1122" s="8" t="str">
        <f>IFERROR(VLOOKUP(C1122,Medlemmer!A:C,2,FALSE),"")</f>
        <v/>
      </c>
      <c r="P1122" s="8" t="str">
        <f>IFERROR(VLOOKUP(C1122,Tidligere_henvendelser!A:B,2,FALSE),"")</f>
        <v/>
      </c>
    </row>
    <row r="1123" spans="1:16" hidden="1" x14ac:dyDescent="0.3">
      <c r="A1123" s="8" t="str">
        <f>ReplaceNumbers(C1123)</f>
        <v>Skjoldagervej</v>
      </c>
      <c r="B1123" s="8">
        <f>_xlfn.NUMBERVALUE(FindNumbers(C1123))</f>
        <v>86</v>
      </c>
      <c r="C1123" t="s">
        <v>2143</v>
      </c>
      <c r="D1123" t="s">
        <v>169</v>
      </c>
      <c r="E1123">
        <v>2350000</v>
      </c>
      <c r="F1123" s="10">
        <v>44393</v>
      </c>
      <c r="G1123" t="s">
        <v>166</v>
      </c>
      <c r="H1123">
        <v>42727</v>
      </c>
      <c r="I1123">
        <v>2</v>
      </c>
      <c r="J1123" t="s">
        <v>715</v>
      </c>
      <c r="K1123">
        <v>55</v>
      </c>
      <c r="L1123">
        <v>1953</v>
      </c>
      <c r="M1123" s="8" t="str">
        <f>IF(ISBLANK(VLOOKUP(A1123,Veje!A:B,2,FALSE)),INDEX(Veje!$D$2:$RT$652,MATCH(A1123,Veje!$A$2:$A$652,0),MATCH(B1123,Veje!$D$1:$RT$1,0)),VLOOKUP(A1123,Veje!A:B,2,FALSE))</f>
        <v>BJGF</v>
      </c>
      <c r="N1123" s="8" t="str">
        <f>IFERROR(VLOOKUP(C1123,Medlemmer!A:C,3,FALSE),"")</f>
        <v/>
      </c>
      <c r="O1123" s="8" t="str">
        <f>IFERROR(VLOOKUP(C1123,Medlemmer!A:C,2,FALSE),"")</f>
        <v/>
      </c>
      <c r="P1123" s="8" t="str">
        <f>IFERROR(VLOOKUP(C1123,Tidligere_henvendelser!A:B,2,FALSE),"")</f>
        <v/>
      </c>
    </row>
    <row r="1124" spans="1:16" hidden="1" x14ac:dyDescent="0.3">
      <c r="A1124" s="8" t="str">
        <f>ReplaceNumbers(C1124)</f>
        <v>Rakelsvej</v>
      </c>
      <c r="B1124" s="8">
        <f>_xlfn.NUMBERVALUE(FindNumbers(C1124))</f>
        <v>3</v>
      </c>
      <c r="C1124" t="s">
        <v>2142</v>
      </c>
      <c r="D1124" t="s">
        <v>165</v>
      </c>
      <c r="E1124">
        <v>6005000</v>
      </c>
      <c r="F1124" s="10">
        <v>44394</v>
      </c>
      <c r="G1124" t="s">
        <v>166</v>
      </c>
      <c r="H1124">
        <v>63210</v>
      </c>
      <c r="I1124">
        <v>4</v>
      </c>
      <c r="J1124" t="s">
        <v>715</v>
      </c>
      <c r="K1124">
        <v>95</v>
      </c>
      <c r="L1124">
        <v>1929</v>
      </c>
      <c r="M1124" s="8" t="str">
        <f>IF(ISBLANK(VLOOKUP(A1124,Veje!A:B,2,FALSE)),INDEX(Veje!$D$2:$RT$652,MATCH(A1124,Veje!$A$2:$A$652,0),MATCH(B1124,Veje!$D$1:$RT$1,0)),VLOOKUP(A1124,Veje!A:B,2,FALSE))</f>
        <v>HMG</v>
      </c>
      <c r="N1124" s="8" t="str">
        <f>IFERROR(VLOOKUP(C1124,Medlemmer!A:C,3,FALSE),"")</f>
        <v/>
      </c>
      <c r="O1124" s="8" t="str">
        <f>IFERROR(VLOOKUP(C1124,Medlemmer!A:C,2,FALSE),"")</f>
        <v/>
      </c>
      <c r="P1124" s="8" t="str">
        <f>IFERROR(VLOOKUP(C1124,Tidligere_henvendelser!A:B,2,FALSE),"")</f>
        <v/>
      </c>
    </row>
    <row r="1125" spans="1:16" hidden="1" x14ac:dyDescent="0.3">
      <c r="A1125" s="8" t="str">
        <f>ReplaceNumbers(C1125)</f>
        <v>Duntzfelts Alle</v>
      </c>
      <c r="B1125" s="8">
        <f>_xlfn.NUMBERVALUE(FindNumbers(C1125))</f>
        <v>7</v>
      </c>
      <c r="C1125" t="s">
        <v>743</v>
      </c>
      <c r="D1125" t="s">
        <v>165</v>
      </c>
      <c r="E1125">
        <v>19800000</v>
      </c>
      <c r="F1125" s="10">
        <v>44395</v>
      </c>
      <c r="G1125" t="s">
        <v>166</v>
      </c>
      <c r="H1125">
        <v>94285</v>
      </c>
      <c r="I1125">
        <v>5</v>
      </c>
      <c r="J1125" t="s">
        <v>167</v>
      </c>
      <c r="K1125">
        <v>210</v>
      </c>
      <c r="L1125">
        <v>1951</v>
      </c>
      <c r="M1125" s="8" t="str">
        <f>IF(ISBLANK(VLOOKUP(A1125,Veje!A:B,2,FALSE)),INDEX(Veje!$D$2:$RT$652,MATCH(A1125,Veje!$A$2:$A$652,0),MATCH(B1125,Veje!$D$1:$RT$1,0)),VLOOKUP(A1125,Veje!A:B,2,FALSE))</f>
        <v>HMG</v>
      </c>
      <c r="N1125" s="8" t="str">
        <f>IFERROR(VLOOKUP(C1125,Medlemmer!A:C,3,FALSE),"")</f>
        <v/>
      </c>
      <c r="O1125" s="8" t="str">
        <f>IFERROR(VLOOKUP(C1125,Medlemmer!A:C,2,FALSE),"")</f>
        <v/>
      </c>
      <c r="P1125" s="8" t="str">
        <f>IFERROR(VLOOKUP(C1125,Tidligere_henvendelser!A:B,2,FALSE),"")</f>
        <v/>
      </c>
    </row>
    <row r="1126" spans="1:16" hidden="1" x14ac:dyDescent="0.3">
      <c r="A1126" s="8" t="str">
        <f>ReplaceNumbers(C1126)</f>
        <v>Emilievej</v>
      </c>
      <c r="B1126" s="8">
        <f>_xlfn.NUMBERVALUE(FindNumbers(C1126))</f>
        <v>10</v>
      </c>
      <c r="C1126" t="s">
        <v>2138</v>
      </c>
      <c r="D1126" t="s">
        <v>703</v>
      </c>
      <c r="E1126">
        <v>18300000</v>
      </c>
      <c r="F1126" s="10">
        <v>44396</v>
      </c>
      <c r="G1126" t="s">
        <v>166</v>
      </c>
      <c r="H1126">
        <v>76250</v>
      </c>
      <c r="I1126">
        <v>6</v>
      </c>
      <c r="J1126" t="s">
        <v>167</v>
      </c>
      <c r="K1126">
        <v>240</v>
      </c>
      <c r="L1126">
        <v>1896</v>
      </c>
      <c r="M1126" s="8" t="str">
        <f>IF(ISBLANK(VLOOKUP(A1126,Veje!A:B,2,FALSE)),INDEX(Veje!$D$2:$RT$652,MATCH(A1126,Veje!$A$2:$A$652,0),MATCH(B1126,Veje!$D$1:$RT$1,0)),VLOOKUP(A1126,Veje!A:B,2,FALSE))</f>
        <v>OCG</v>
      </c>
      <c r="N1126" s="8" t="str">
        <f>IFERROR(VLOOKUP(C1126,Medlemmer!A:C,3,FALSE),"")</f>
        <v/>
      </c>
      <c r="O1126" s="8" t="str">
        <f>IFERROR(VLOOKUP(C1126,Medlemmer!A:C,2,FALSE),"")</f>
        <v/>
      </c>
      <c r="P1126" s="8" t="str">
        <f>IFERROR(VLOOKUP(C1126,Tidligere_henvendelser!A:B,2,FALSE),"")</f>
        <v/>
      </c>
    </row>
    <row r="1127" spans="1:16" hidden="1" x14ac:dyDescent="0.3">
      <c r="A1127" s="8" t="str">
        <f>ReplaceNumbers(C1127)</f>
        <v>Ordrupvej</v>
      </c>
      <c r="B1127" s="8">
        <f>_xlfn.NUMBERVALUE(FindNumbers(C1127))</f>
        <v>132</v>
      </c>
      <c r="C1127" t="s">
        <v>2139</v>
      </c>
      <c r="D1127" t="s">
        <v>703</v>
      </c>
      <c r="E1127">
        <v>1400000</v>
      </c>
      <c r="F1127" s="10">
        <v>44396</v>
      </c>
      <c r="G1127" t="s">
        <v>166</v>
      </c>
      <c r="H1127">
        <v>30434</v>
      </c>
      <c r="I1127">
        <v>1</v>
      </c>
      <c r="J1127" t="s">
        <v>715</v>
      </c>
      <c r="K1127">
        <v>46</v>
      </c>
      <c r="L1127">
        <v>1953</v>
      </c>
      <c r="M1127" s="8" t="str">
        <f>IF(ISBLANK(VLOOKUP(A1127,Veje!A:B,2,FALSE)),INDEX(Veje!$D$2:$RT$652,MATCH(A1127,Veje!$A$2:$A$652,0),MATCH(B1127,Veje!$D$1:$RT$1,0)),VLOOKUP(A1127,Veje!A:B,2,FALSE))</f>
        <v>OCG</v>
      </c>
      <c r="N1127" s="8" t="str">
        <f>IFERROR(VLOOKUP(C1127,Medlemmer!A:C,3,FALSE),"")</f>
        <v/>
      </c>
      <c r="O1127" s="8" t="str">
        <f>IFERROR(VLOOKUP(C1127,Medlemmer!A:C,2,FALSE),"")</f>
        <v/>
      </c>
      <c r="P1127" s="8" t="str">
        <f>IFERROR(VLOOKUP(C1127,Tidligere_henvendelser!A:B,2,FALSE),"")</f>
        <v/>
      </c>
    </row>
    <row r="1128" spans="1:16" hidden="1" x14ac:dyDescent="0.3">
      <c r="A1128" s="8" t="str">
        <f>ReplaceNumbers(C1128)</f>
        <v>Hellerupvej</v>
      </c>
      <c r="B1128" s="8">
        <f>_xlfn.NUMBERVALUE(FindNumbers(C1128))</f>
        <v>61</v>
      </c>
      <c r="C1128" t="s">
        <v>2140</v>
      </c>
      <c r="D1128" t="s">
        <v>165</v>
      </c>
      <c r="E1128">
        <v>15350000</v>
      </c>
      <c r="F1128" s="10">
        <v>44396</v>
      </c>
      <c r="G1128" t="s">
        <v>166</v>
      </c>
      <c r="H1128">
        <v>139545</v>
      </c>
      <c r="I1128">
        <v>2</v>
      </c>
      <c r="J1128" t="s">
        <v>715</v>
      </c>
      <c r="K1128">
        <v>110</v>
      </c>
      <c r="L1128">
        <v>1904</v>
      </c>
      <c r="M1128" s="8" t="str">
        <f>IF(ISBLANK(VLOOKUP(A1128,Veje!A:B,2,FALSE)),INDEX(Veje!$D$2:$RT$652,MATCH(A1128,Veje!$A$2:$A$652,0),MATCH(B1128,Veje!$D$1:$RT$1,0)),VLOOKUP(A1128,Veje!A:B,2,FALSE))</f>
        <v>HMG</v>
      </c>
      <c r="N1128" s="8" t="str">
        <f>IFERROR(VLOOKUP(C1128,Medlemmer!A:C,3,FALSE),"")</f>
        <v/>
      </c>
      <c r="O1128" s="8" t="str">
        <f>IFERROR(VLOOKUP(C1128,Medlemmer!A:C,2,FALSE),"")</f>
        <v/>
      </c>
      <c r="P1128" s="8" t="str">
        <f>IFERROR(VLOOKUP(C1128,Tidligere_henvendelser!A:B,2,FALSE),"")</f>
        <v/>
      </c>
    </row>
    <row r="1129" spans="1:16" hidden="1" x14ac:dyDescent="0.3">
      <c r="A1129" s="8" t="str">
        <f>ReplaceNumbers(C1129)</f>
        <v>Hellerupvej</v>
      </c>
      <c r="B1129" s="8">
        <f>_xlfn.NUMBERVALUE(FindNumbers(C1129))</f>
        <v>61</v>
      </c>
      <c r="C1129" t="s">
        <v>2141</v>
      </c>
      <c r="D1129" t="s">
        <v>165</v>
      </c>
      <c r="E1129">
        <v>15350000</v>
      </c>
      <c r="F1129" s="10">
        <v>44396</v>
      </c>
      <c r="G1129" t="s">
        <v>166</v>
      </c>
      <c r="H1129">
        <v>99675</v>
      </c>
      <c r="I1129">
        <v>7</v>
      </c>
      <c r="J1129" t="s">
        <v>715</v>
      </c>
      <c r="K1129">
        <v>154</v>
      </c>
      <c r="L1129">
        <v>1904</v>
      </c>
      <c r="M1129" s="8" t="str">
        <f>IF(ISBLANK(VLOOKUP(A1129,Veje!A:B,2,FALSE)),INDEX(Veje!$D$2:$RT$652,MATCH(A1129,Veje!$A$2:$A$652,0),MATCH(B1129,Veje!$D$1:$RT$1,0)),VLOOKUP(A1129,Veje!A:B,2,FALSE))</f>
        <v>HMG</v>
      </c>
      <c r="N1129" s="8" t="str">
        <f>IFERROR(VLOOKUP(C1129,Medlemmer!A:C,3,FALSE),"")</f>
        <v/>
      </c>
      <c r="O1129" s="8" t="str">
        <f>IFERROR(VLOOKUP(C1129,Medlemmer!A:C,2,FALSE),"")</f>
        <v/>
      </c>
      <c r="P1129" s="8" t="str">
        <f>IFERROR(VLOOKUP(C1129,Tidligere_henvendelser!A:B,2,FALSE),"")</f>
        <v/>
      </c>
    </row>
    <row r="1130" spans="1:16" hidden="1" x14ac:dyDescent="0.3">
      <c r="A1130" s="8" t="str">
        <f>ReplaceNumbers(C1130)</f>
        <v>Sømarksvej</v>
      </c>
      <c r="B1130" s="8">
        <f>_xlfn.NUMBERVALUE(FindNumbers(C1130))</f>
        <v>18</v>
      </c>
      <c r="C1130" t="s">
        <v>2132</v>
      </c>
      <c r="D1130" t="s">
        <v>165</v>
      </c>
      <c r="E1130">
        <v>14200000</v>
      </c>
      <c r="F1130" s="10">
        <v>44397</v>
      </c>
      <c r="G1130" t="s">
        <v>166</v>
      </c>
      <c r="H1130">
        <v>101428</v>
      </c>
      <c r="I1130">
        <v>5</v>
      </c>
      <c r="J1130" t="s">
        <v>167</v>
      </c>
      <c r="K1130">
        <v>140</v>
      </c>
      <c r="L1130">
        <v>1922</v>
      </c>
      <c r="M1130" s="8" t="str">
        <f>IF(ISBLANK(VLOOKUP(A1130,Veje!A:B,2,FALSE)),INDEX(Veje!$D$2:$RT$652,MATCH(A1130,Veje!$A$2:$A$652,0),MATCH(B1130,Veje!$D$1:$RT$1,0)),VLOOKUP(A1130,Veje!A:B,2,FALSE))</f>
        <v>HMG</v>
      </c>
      <c r="N1130" s="8" t="str">
        <f>IFERROR(VLOOKUP(C1130,Medlemmer!A:C,3,FALSE),"")</f>
        <v/>
      </c>
      <c r="O1130" s="8" t="str">
        <f>IFERROR(VLOOKUP(C1130,Medlemmer!A:C,2,FALSE),"")</f>
        <v/>
      </c>
      <c r="P1130" s="8" t="str">
        <f>IFERROR(VLOOKUP(C1130,Tidligere_henvendelser!A:B,2,FALSE),"")</f>
        <v/>
      </c>
    </row>
    <row r="1131" spans="1:16" hidden="1" x14ac:dyDescent="0.3">
      <c r="A1131" s="8" t="str">
        <f>ReplaceNumbers(C1131)</f>
        <v>Skjoldagervej</v>
      </c>
      <c r="B1131" s="8">
        <f>_xlfn.NUMBERVALUE(FindNumbers(C1131))</f>
        <v>86</v>
      </c>
      <c r="C1131" t="s">
        <v>2133</v>
      </c>
      <c r="D1131" t="s">
        <v>169</v>
      </c>
      <c r="E1131">
        <v>2800000</v>
      </c>
      <c r="F1131" s="10">
        <v>44397</v>
      </c>
      <c r="G1131" t="s">
        <v>166</v>
      </c>
      <c r="H1131">
        <v>38888</v>
      </c>
      <c r="I1131">
        <v>3</v>
      </c>
      <c r="J1131" t="s">
        <v>715</v>
      </c>
      <c r="K1131">
        <v>72</v>
      </c>
      <c r="L1131">
        <v>1953</v>
      </c>
      <c r="M1131" s="8" t="str">
        <f>IF(ISBLANK(VLOOKUP(A1131,Veje!A:B,2,FALSE)),INDEX(Veje!$D$2:$RT$652,MATCH(A1131,Veje!$A$2:$A$652,0),MATCH(B1131,Veje!$D$1:$RT$1,0)),VLOOKUP(A1131,Veje!A:B,2,FALSE))</f>
        <v>BJGF</v>
      </c>
      <c r="N1131" s="8" t="str">
        <f>IFERROR(VLOOKUP(C1131,Medlemmer!A:C,3,FALSE),"")</f>
        <v/>
      </c>
      <c r="O1131" s="8" t="str">
        <f>IFERROR(VLOOKUP(C1131,Medlemmer!A:C,2,FALSE),"")</f>
        <v/>
      </c>
      <c r="P1131" s="8" t="str">
        <f>IFERROR(VLOOKUP(C1131,Tidligere_henvendelser!A:B,2,FALSE),"")</f>
        <v/>
      </c>
    </row>
    <row r="1132" spans="1:16" hidden="1" x14ac:dyDescent="0.3">
      <c r="A1132" s="8" t="str">
        <f>ReplaceNumbers(C1132)</f>
        <v>Høyrups Alle</v>
      </c>
      <c r="B1132" s="8">
        <f>_xlfn.NUMBERVALUE(FindNumbers(C1132))</f>
        <v>17</v>
      </c>
      <c r="C1132" t="s">
        <v>2134</v>
      </c>
      <c r="D1132" t="s">
        <v>165</v>
      </c>
      <c r="E1132">
        <v>26800000</v>
      </c>
      <c r="F1132" s="10">
        <v>44397</v>
      </c>
      <c r="G1132" t="s">
        <v>166</v>
      </c>
      <c r="H1132">
        <v>135353</v>
      </c>
      <c r="I1132">
        <v>7</v>
      </c>
      <c r="J1132" t="s">
        <v>167</v>
      </c>
      <c r="K1132">
        <v>198</v>
      </c>
      <c r="L1132">
        <v>1908</v>
      </c>
      <c r="M1132" s="8" t="str">
        <f>IF(ISBLANK(VLOOKUP(A1132,Veje!A:B,2,FALSE)),INDEX(Veje!$D$2:$RT$652,MATCH(A1132,Veje!$A$2:$A$652,0),MATCH(B1132,Veje!$D$1:$RT$1,0)),VLOOKUP(A1132,Veje!A:B,2,FALSE))</f>
        <v>HMG</v>
      </c>
      <c r="N1132" s="8" t="str">
        <f>IFERROR(VLOOKUP(C1132,Medlemmer!A:C,3,FALSE),"")</f>
        <v/>
      </c>
      <c r="O1132" s="8" t="str">
        <f>IFERROR(VLOOKUP(C1132,Medlemmer!A:C,2,FALSE),"")</f>
        <v/>
      </c>
      <c r="P1132" s="8" t="str">
        <f>IFERROR(VLOOKUP(C1132,Tidligere_henvendelser!A:B,2,FALSE),"")</f>
        <v/>
      </c>
    </row>
    <row r="1133" spans="1:16" x14ac:dyDescent="0.3">
      <c r="A1133" s="8" t="str">
        <f>ReplaceNumbers(C1133)</f>
        <v>Dalstrøget</v>
      </c>
      <c r="B1133" s="8">
        <f>_xlfn.NUMBERVALUE(FindNumbers(C1133))</f>
        <v>5</v>
      </c>
      <c r="C1133" t="s">
        <v>2135</v>
      </c>
      <c r="D1133" t="s">
        <v>717</v>
      </c>
      <c r="E1133">
        <v>5500000</v>
      </c>
      <c r="F1133" s="10">
        <v>44397</v>
      </c>
      <c r="G1133" t="s">
        <v>166</v>
      </c>
      <c r="H1133">
        <v>39568</v>
      </c>
      <c r="I1133">
        <v>6</v>
      </c>
      <c r="J1133" t="s">
        <v>167</v>
      </c>
      <c r="K1133">
        <v>139</v>
      </c>
      <c r="L1133">
        <v>1927</v>
      </c>
      <c r="M1133" s="8" t="str">
        <f>IF(ISBLANK(VLOOKUP(A1133,Veje!A:B,2,FALSE)),INDEX(Veje!$D$2:$RT$652,MATCH(A1133,Veje!$A$2:$A$652,0),MATCH(B1133,Veje!$D$1:$RT$1,0)),VLOOKUP(A1133,Veje!A:B,2,FALSE))</f>
        <v>DY</v>
      </c>
      <c r="N1133" s="8" t="str">
        <f>IFERROR(VLOOKUP(C1133,Medlemmer!A:C,3,FALSE),"")</f>
        <v/>
      </c>
      <c r="O1133" s="8" t="str">
        <f>IFERROR(VLOOKUP(C1133,Medlemmer!A:C,2,FALSE),"")</f>
        <v/>
      </c>
      <c r="P1133" s="8" t="str">
        <f>IFERROR(VLOOKUP(C1133,Tidligere_henvendelser!A:B,2,FALSE),"")</f>
        <v/>
      </c>
    </row>
    <row r="1134" spans="1:16" hidden="1" x14ac:dyDescent="0.3">
      <c r="A1134" s="8" t="str">
        <f>ReplaceNumbers(C1134)</f>
        <v>Ericavej</v>
      </c>
      <c r="B1134" s="8">
        <f>_xlfn.NUMBERVALUE(FindNumbers(C1134))</f>
        <v>147</v>
      </c>
      <c r="C1134" t="s">
        <v>2136</v>
      </c>
      <c r="D1134" t="s">
        <v>169</v>
      </c>
      <c r="E1134">
        <v>1795000</v>
      </c>
      <c r="F1134" s="10">
        <v>44397</v>
      </c>
      <c r="G1134" t="s">
        <v>166</v>
      </c>
      <c r="H1134">
        <v>29426</v>
      </c>
      <c r="I1134">
        <v>2</v>
      </c>
      <c r="J1134" t="s">
        <v>715</v>
      </c>
      <c r="K1134">
        <v>61</v>
      </c>
      <c r="L1134">
        <v>1968</v>
      </c>
      <c r="M1134" s="8" t="str">
        <f>IF(ISBLANK(VLOOKUP(A1134,Veje!A:B,2,FALSE)),INDEX(Veje!$D$2:$RT$652,MATCH(A1134,Veje!$A$2:$A$652,0),MATCH(B1134,Veje!$D$1:$RT$1,0)),VLOOKUP(A1134,Veje!A:B,2,FALSE))</f>
        <v>GSG</v>
      </c>
      <c r="N1134" s="8" t="str">
        <f>IFERROR(VLOOKUP(C1134,Medlemmer!A:C,3,FALSE),"")</f>
        <v/>
      </c>
      <c r="O1134" s="8" t="str">
        <f>IFERROR(VLOOKUP(C1134,Medlemmer!A:C,2,FALSE),"")</f>
        <v/>
      </c>
      <c r="P1134" s="8" t="str">
        <f>IFERROR(VLOOKUP(C1134,Tidligere_henvendelser!A:B,2,FALSE),"")</f>
        <v/>
      </c>
    </row>
    <row r="1135" spans="1:16" hidden="1" x14ac:dyDescent="0.3">
      <c r="A1135" s="8" t="str">
        <f>ReplaceNumbers(C1135)</f>
        <v>Henningsens Alle</v>
      </c>
      <c r="B1135" s="8">
        <f>_xlfn.NUMBERVALUE(FindNumbers(C1135))</f>
        <v>68</v>
      </c>
      <c r="C1135" t="s">
        <v>2137</v>
      </c>
      <c r="D1135" t="s">
        <v>165</v>
      </c>
      <c r="E1135">
        <v>23800000</v>
      </c>
      <c r="F1135" s="10">
        <v>44397</v>
      </c>
      <c r="G1135" t="s">
        <v>166</v>
      </c>
      <c r="H1135">
        <v>59203</v>
      </c>
      <c r="I1135">
        <v>9</v>
      </c>
      <c r="J1135" t="s">
        <v>167</v>
      </c>
      <c r="K1135">
        <v>402</v>
      </c>
      <c r="L1135">
        <v>1918</v>
      </c>
      <c r="M1135" s="8" t="str">
        <f>IF(ISBLANK(VLOOKUP(A1135,Veje!A:B,2,FALSE)),INDEX(Veje!$D$2:$RT$652,MATCH(A1135,Veje!$A$2:$A$652,0),MATCH(B1135,Veje!$D$1:$RT$1,0)),VLOOKUP(A1135,Veje!A:B,2,FALSE))</f>
        <v>HMG</v>
      </c>
      <c r="N1135" s="8" t="str">
        <f>IFERROR(VLOOKUP(C1135,Medlemmer!A:C,3,FALSE),"")</f>
        <v/>
      </c>
      <c r="O1135" s="8" t="str">
        <f>IFERROR(VLOOKUP(C1135,Medlemmer!A:C,2,FALSE),"")</f>
        <v/>
      </c>
      <c r="P1135" s="8" t="str">
        <f>IFERROR(VLOOKUP(C1135,Tidligere_henvendelser!A:B,2,FALSE),"")</f>
        <v/>
      </c>
    </row>
    <row r="1136" spans="1:16" hidden="1" x14ac:dyDescent="0.3">
      <c r="A1136" s="8" t="str">
        <f>ReplaceNumbers(C1136)</f>
        <v>Slotsalleen</v>
      </c>
      <c r="B1136" s="8">
        <f>_xlfn.NUMBERVALUE(FindNumbers(C1136))</f>
        <v>3</v>
      </c>
      <c r="C1136" t="s">
        <v>2127</v>
      </c>
      <c r="D1136" t="s">
        <v>705</v>
      </c>
      <c r="E1136">
        <v>26000000</v>
      </c>
      <c r="F1136" s="10">
        <v>44398</v>
      </c>
      <c r="G1136" t="s">
        <v>166</v>
      </c>
      <c r="H1136">
        <v>120370</v>
      </c>
      <c r="I1136">
        <v>6</v>
      </c>
      <c r="J1136" t="s">
        <v>167</v>
      </c>
      <c r="K1136">
        <v>216</v>
      </c>
      <c r="L1136">
        <v>1900</v>
      </c>
      <c r="M1136" s="8" t="str">
        <f>IF(ISBLANK(VLOOKUP(A1136,Veje!A:B,2,FALSE)),INDEX(Veje!$D$2:$RT$652,MATCH(A1136,Veje!$A$2:$A$652,0),MATCH(B1136,Veje!$D$1:$RT$1,0)),VLOOKUP(A1136,Veje!A:B,2,FALSE))</f>
        <v>SKGF</v>
      </c>
      <c r="N1136" s="8" t="str">
        <f>IFERROR(VLOOKUP(C1136,Medlemmer!A:C,3,FALSE),"")</f>
        <v/>
      </c>
      <c r="O1136" s="8" t="str">
        <f>IFERROR(VLOOKUP(C1136,Medlemmer!A:C,2,FALSE),"")</f>
        <v/>
      </c>
      <c r="P1136" s="8" t="str">
        <f>IFERROR(VLOOKUP(C1136,Tidligere_henvendelser!A:B,2,FALSE),"")</f>
        <v/>
      </c>
    </row>
    <row r="1137" spans="1:16" hidden="1" x14ac:dyDescent="0.3">
      <c r="A1137" s="8" t="str">
        <f>ReplaceNumbers(C1137)</f>
        <v>Vangede Bygade</v>
      </c>
      <c r="B1137" s="8">
        <f>_xlfn.NUMBERVALUE(FindNumbers(C1137))</f>
        <v>107</v>
      </c>
      <c r="C1137" t="s">
        <v>2128</v>
      </c>
      <c r="D1137" t="s">
        <v>169</v>
      </c>
      <c r="E1137">
        <v>1825000</v>
      </c>
      <c r="F1137" s="10">
        <v>44398</v>
      </c>
      <c r="G1137" t="s">
        <v>166</v>
      </c>
      <c r="H1137">
        <v>32589</v>
      </c>
      <c r="I1137">
        <v>2</v>
      </c>
      <c r="J1137" t="s">
        <v>715</v>
      </c>
      <c r="K1137">
        <v>56</v>
      </c>
      <c r="L1137">
        <v>1958</v>
      </c>
      <c r="M1137" s="8" t="str">
        <f>IF(ISBLANK(VLOOKUP(A1137,Veje!A:B,2,FALSE)),INDEX(Veje!$D$2:$RT$652,MATCH(A1137,Veje!$A$2:$A$652,0),MATCH(B1137,Veje!$D$1:$RT$1,0)),VLOOKUP(A1137,Veje!A:B,2,FALSE))</f>
        <v>GSG</v>
      </c>
      <c r="N1137" s="8" t="str">
        <f>IFERROR(VLOOKUP(C1137,Medlemmer!A:C,3,FALSE),"")</f>
        <v/>
      </c>
      <c r="O1137" s="8" t="str">
        <f>IFERROR(VLOOKUP(C1137,Medlemmer!A:C,2,FALSE),"")</f>
        <v/>
      </c>
      <c r="P1137" s="8" t="str">
        <f>IFERROR(VLOOKUP(C1137,Tidligere_henvendelser!A:B,2,FALSE),"")</f>
        <v/>
      </c>
    </row>
    <row r="1138" spans="1:16" hidden="1" x14ac:dyDescent="0.3">
      <c r="A1138" s="8" t="str">
        <f>ReplaceNumbers(C1138)</f>
        <v>Helsebakken</v>
      </c>
      <c r="B1138" s="8">
        <f>_xlfn.NUMBERVALUE(FindNumbers(C1138))</f>
        <v>13</v>
      </c>
      <c r="C1138" t="s">
        <v>2129</v>
      </c>
      <c r="D1138" t="s">
        <v>165</v>
      </c>
      <c r="E1138">
        <v>8695000</v>
      </c>
      <c r="F1138" s="10">
        <v>44398</v>
      </c>
      <c r="G1138" t="s">
        <v>166</v>
      </c>
      <c r="H1138">
        <v>55737</v>
      </c>
      <c r="I1138">
        <v>7</v>
      </c>
      <c r="J1138" t="s">
        <v>167</v>
      </c>
      <c r="K1138">
        <v>156</v>
      </c>
      <c r="L1138">
        <v>1997</v>
      </c>
      <c r="M1138" s="8" t="str">
        <f>IF(ISBLANK(VLOOKUP(A1138,Veje!A:B,2,FALSE)),INDEX(Veje!$D$2:$RT$652,MATCH(A1138,Veje!$A$2:$A$652,0),MATCH(B1138,Veje!$D$1:$RT$1,0)),VLOOKUP(A1138,Veje!A:B,2,FALSE))</f>
        <v>GSG</v>
      </c>
      <c r="N1138" s="8" t="str">
        <f>IFERROR(VLOOKUP(C1138,Medlemmer!A:C,3,FALSE),"")</f>
        <v/>
      </c>
      <c r="O1138" s="8" t="str">
        <f>IFERROR(VLOOKUP(C1138,Medlemmer!A:C,2,FALSE),"")</f>
        <v/>
      </c>
      <c r="P1138" s="8" t="str">
        <f>IFERROR(VLOOKUP(C1138,Tidligere_henvendelser!A:B,2,FALSE),"")</f>
        <v/>
      </c>
    </row>
    <row r="1139" spans="1:16" hidden="1" x14ac:dyDescent="0.3">
      <c r="A1139" s="8" t="str">
        <f>ReplaceNumbers(C1139)</f>
        <v>Baunegårdsvej</v>
      </c>
      <c r="B1139" s="8">
        <f>_xlfn.NUMBERVALUE(FindNumbers(C1139))</f>
        <v>67</v>
      </c>
      <c r="C1139" t="s">
        <v>2130</v>
      </c>
      <c r="D1139" t="s">
        <v>165</v>
      </c>
      <c r="E1139">
        <v>9000000</v>
      </c>
      <c r="F1139" s="10">
        <v>44398</v>
      </c>
      <c r="G1139" t="s">
        <v>166</v>
      </c>
      <c r="H1139">
        <v>75000</v>
      </c>
      <c r="I1139">
        <v>4</v>
      </c>
      <c r="J1139" t="s">
        <v>170</v>
      </c>
      <c r="K1139">
        <v>120</v>
      </c>
      <c r="L1139">
        <v>1931</v>
      </c>
      <c r="M1139" s="8" t="str">
        <f>IF(ISBLANK(VLOOKUP(A1139,Veje!A:B,2,FALSE)),INDEX(Veje!$D$2:$RT$652,MATCH(A1139,Veje!$A$2:$A$652,0),MATCH(B1139,Veje!$D$1:$RT$1,0)),VLOOKUP(A1139,Veje!A:B,2,FALSE))</f>
        <v>GSG</v>
      </c>
      <c r="N1139" s="8" t="str">
        <f>IFERROR(VLOOKUP(C1139,Medlemmer!A:C,3,FALSE),"")</f>
        <v/>
      </c>
      <c r="O1139" s="8" t="str">
        <f>IFERROR(VLOOKUP(C1139,Medlemmer!A:C,2,FALSE),"")</f>
        <v/>
      </c>
      <c r="P1139" s="8" t="str">
        <f>IFERROR(VLOOKUP(C1139,Tidligere_henvendelser!A:B,2,FALSE),"")</f>
        <v/>
      </c>
    </row>
    <row r="1140" spans="1:16" hidden="1" x14ac:dyDescent="0.3">
      <c r="A1140" s="8" t="str">
        <f>ReplaceNumbers(C1140)</f>
        <v>Edlevej</v>
      </c>
      <c r="B1140" s="8">
        <f>_xlfn.NUMBERVALUE(FindNumbers(C1140))</f>
        <v>10</v>
      </c>
      <c r="C1140" t="s">
        <v>2131</v>
      </c>
      <c r="D1140" t="s">
        <v>165</v>
      </c>
      <c r="E1140">
        <v>7945000</v>
      </c>
      <c r="F1140" s="10">
        <v>44398</v>
      </c>
      <c r="G1140" t="s">
        <v>166</v>
      </c>
      <c r="H1140">
        <v>37833</v>
      </c>
      <c r="I1140">
        <v>10</v>
      </c>
      <c r="J1140" t="s">
        <v>167</v>
      </c>
      <c r="K1140">
        <v>180</v>
      </c>
      <c r="L1140">
        <v>1902</v>
      </c>
      <c r="M1140" s="8" t="str">
        <f>IF(ISBLANK(VLOOKUP(A1140,Veje!A:B,2,FALSE)),INDEX(Veje!$D$2:$RT$652,MATCH(A1140,Veje!$A$2:$A$652,0),MATCH(B1140,Veje!$D$1:$RT$1,0)),VLOOKUP(A1140,Veje!A:B,2,FALSE))</f>
        <v>HMG</v>
      </c>
      <c r="N1140" s="8" t="str">
        <f>IFERROR(VLOOKUP(C1140,Medlemmer!A:C,3,FALSE),"")</f>
        <v/>
      </c>
      <c r="O1140" s="8" t="str">
        <f>IFERROR(VLOOKUP(C1140,Medlemmer!A:C,2,FALSE),"")</f>
        <v/>
      </c>
      <c r="P1140" s="8" t="str">
        <f>IFERROR(VLOOKUP(C1140,Tidligere_henvendelser!A:B,2,FALSE),"")</f>
        <v/>
      </c>
    </row>
    <row r="1141" spans="1:16" hidden="1" x14ac:dyDescent="0.3">
      <c r="A1141" s="8" t="str">
        <f>ReplaceNumbers(C1141)</f>
        <v>Sløjfen</v>
      </c>
      <c r="B1141" s="8">
        <f>_xlfn.NUMBERVALUE(FindNumbers(C1141))</f>
        <v>28</v>
      </c>
      <c r="C1141" t="s">
        <v>2126</v>
      </c>
      <c r="D1141" t="s">
        <v>169</v>
      </c>
      <c r="E1141">
        <v>4500000</v>
      </c>
      <c r="F1141" s="10">
        <v>44399</v>
      </c>
      <c r="G1141" t="s">
        <v>166</v>
      </c>
      <c r="H1141">
        <v>38135</v>
      </c>
      <c r="I1141">
        <v>5</v>
      </c>
      <c r="J1141" t="s">
        <v>170</v>
      </c>
      <c r="K1141">
        <v>118</v>
      </c>
      <c r="L1141">
        <v>1956</v>
      </c>
      <c r="M1141" s="8" t="str">
        <f>IF(ISBLANK(VLOOKUP(A1141,Veje!A:B,2,FALSE)),INDEX(Veje!$D$2:$RT$652,MATCH(A1141,Veje!$A$2:$A$652,0),MATCH(B1141,Veje!$D$1:$RT$1,0)),VLOOKUP(A1141,Veje!A:B,2,FALSE))</f>
        <v>GSG</v>
      </c>
      <c r="N1141" s="8" t="str">
        <f>IFERROR(VLOOKUP(C1141,Medlemmer!A:C,3,FALSE),"")</f>
        <v/>
      </c>
      <c r="O1141" s="8" t="str">
        <f>IFERROR(VLOOKUP(C1141,Medlemmer!A:C,2,FALSE),"")</f>
        <v/>
      </c>
      <c r="P1141" s="8" t="str">
        <f>IFERROR(VLOOKUP(C1141,Tidligere_henvendelser!A:B,2,FALSE),"")</f>
        <v/>
      </c>
    </row>
    <row r="1142" spans="1:16" hidden="1" x14ac:dyDescent="0.3">
      <c r="A1142" s="8" t="str">
        <f>ReplaceNumbers(C1142)</f>
        <v>Jægersborg Alle</v>
      </c>
      <c r="B1142" s="8">
        <f>_xlfn.NUMBERVALUE(FindNumbers(C1142))</f>
        <v>233</v>
      </c>
      <c r="C1142" t="s">
        <v>2125</v>
      </c>
      <c r="D1142" t="s">
        <v>169</v>
      </c>
      <c r="E1142">
        <v>3600000</v>
      </c>
      <c r="F1142" s="10">
        <v>44401</v>
      </c>
      <c r="G1142" t="s">
        <v>166</v>
      </c>
      <c r="H1142">
        <v>32727</v>
      </c>
      <c r="I1142">
        <v>3</v>
      </c>
      <c r="J1142" t="s">
        <v>715</v>
      </c>
      <c r="K1142">
        <v>110</v>
      </c>
      <c r="L1142">
        <v>1958</v>
      </c>
      <c r="M1142" s="8" t="str">
        <f>IF(ISBLANK(VLOOKUP(A1142,Veje!A:B,2,FALSE)),INDEX(Veje!$D$2:$RT$652,MATCH(A1142,Veje!$A$2:$A$652,0),MATCH(B1142,Veje!$D$1:$RT$1,0)),VLOOKUP(A1142,Veje!A:B,2,FALSE))</f>
        <v>BJGF</v>
      </c>
      <c r="N1142" s="8" t="str">
        <f>IFERROR(VLOOKUP(C1142,Medlemmer!A:C,3,FALSE),"")</f>
        <v/>
      </c>
      <c r="O1142" s="8" t="str">
        <f>IFERROR(VLOOKUP(C1142,Medlemmer!A:C,2,FALSE),"")</f>
        <v/>
      </c>
      <c r="P1142" s="8" t="str">
        <f>IFERROR(VLOOKUP(C1142,Tidligere_henvendelser!A:B,2,FALSE),"")</f>
        <v/>
      </c>
    </row>
    <row r="1143" spans="1:16" hidden="1" x14ac:dyDescent="0.3">
      <c r="A1143" s="8" t="str">
        <f>ReplaceNumbers(C1143)</f>
        <v>Tranegårdsvej</v>
      </c>
      <c r="B1143" s="8">
        <f>_xlfn.NUMBERVALUE(FindNumbers(C1143))</f>
        <v>61</v>
      </c>
      <c r="C1143" t="s">
        <v>736</v>
      </c>
      <c r="D1143" t="s">
        <v>165</v>
      </c>
      <c r="E1143">
        <v>4400000</v>
      </c>
      <c r="F1143" s="10">
        <v>44402</v>
      </c>
      <c r="G1143" t="s">
        <v>166</v>
      </c>
      <c r="H1143">
        <v>38938</v>
      </c>
      <c r="I1143">
        <v>4</v>
      </c>
      <c r="J1143" t="s">
        <v>715</v>
      </c>
      <c r="K1143">
        <v>113</v>
      </c>
      <c r="L1143">
        <v>1931</v>
      </c>
      <c r="M1143" s="8" t="str">
        <f>IF(ISBLANK(VLOOKUP(A1143,Veje!A:B,2,FALSE)),INDEX(Veje!$D$2:$RT$652,MATCH(A1143,Veje!$A$2:$A$652,0),MATCH(B1143,Veje!$D$1:$RT$1,0)),VLOOKUP(A1143,Veje!A:B,2,FALSE))</f>
        <v>HMG</v>
      </c>
      <c r="N1143" s="8" t="str">
        <f>IFERROR(VLOOKUP(C1143,Medlemmer!A:C,3,FALSE),"")</f>
        <v/>
      </c>
      <c r="O1143" s="8" t="str">
        <f>IFERROR(VLOOKUP(C1143,Medlemmer!A:C,2,FALSE),"")</f>
        <v/>
      </c>
      <c r="P1143" s="8" t="str">
        <f>IFERROR(VLOOKUP(C1143,Tidligere_henvendelser!A:B,2,FALSE),"")</f>
        <v/>
      </c>
    </row>
    <row r="1144" spans="1:16" hidden="1" x14ac:dyDescent="0.3">
      <c r="A1144" s="8" t="str">
        <f>ReplaceNumbers(C1144)</f>
        <v>Holmegårdsvej</v>
      </c>
      <c r="B1144" s="8">
        <f>_xlfn.NUMBERVALUE(FindNumbers(C1144))</f>
        <v>1</v>
      </c>
      <c r="C1144" t="s">
        <v>2124</v>
      </c>
      <c r="D1144" t="s">
        <v>703</v>
      </c>
      <c r="E1144">
        <v>3400001</v>
      </c>
      <c r="F1144" s="10">
        <v>44402</v>
      </c>
      <c r="G1144" t="s">
        <v>166</v>
      </c>
      <c r="H1144">
        <v>43589</v>
      </c>
      <c r="I1144">
        <v>3</v>
      </c>
      <c r="J1144" t="s">
        <v>715</v>
      </c>
      <c r="K1144">
        <v>78</v>
      </c>
      <c r="L1144">
        <v>1939</v>
      </c>
      <c r="M1144" s="8" t="str">
        <f>IF(ISBLANK(VLOOKUP(A1144,Veje!A:B,2,FALSE)),INDEX(Veje!$D$2:$RT$652,MATCH(A1144,Veje!$A$2:$A$652,0),MATCH(B1144,Veje!$D$1:$RT$1,0)),VLOOKUP(A1144,Veje!A:B,2,FALSE))</f>
        <v>OCG</v>
      </c>
      <c r="N1144" s="8" t="str">
        <f>IFERROR(VLOOKUP(C1144,Medlemmer!A:C,3,FALSE),"")</f>
        <v/>
      </c>
      <c r="O1144" s="8" t="str">
        <f>IFERROR(VLOOKUP(C1144,Medlemmer!A:C,2,FALSE),"")</f>
        <v/>
      </c>
      <c r="P1144" s="8" t="str">
        <f>IFERROR(VLOOKUP(C1144,Tidligere_henvendelser!A:B,2,FALSE),"")</f>
        <v/>
      </c>
    </row>
    <row r="1145" spans="1:16" hidden="1" x14ac:dyDescent="0.3">
      <c r="A1145" s="8" t="str">
        <f>ReplaceNumbers(C1145)</f>
        <v>Gentoftegade</v>
      </c>
      <c r="B1145" s="8">
        <f>_xlfn.NUMBERVALUE(FindNumbers(C1145))</f>
        <v>36</v>
      </c>
      <c r="C1145" t="s">
        <v>2119</v>
      </c>
      <c r="D1145" t="s">
        <v>169</v>
      </c>
      <c r="E1145">
        <v>2160000</v>
      </c>
      <c r="F1145" s="10">
        <v>44403</v>
      </c>
      <c r="G1145" t="s">
        <v>166</v>
      </c>
      <c r="H1145">
        <v>45957</v>
      </c>
      <c r="I1145">
        <v>1</v>
      </c>
      <c r="J1145" t="s">
        <v>715</v>
      </c>
      <c r="K1145">
        <v>47</v>
      </c>
      <c r="L1145">
        <v>1958</v>
      </c>
      <c r="M1145" s="8" t="str">
        <f>IF(ISBLANK(VLOOKUP(A1145,Veje!A:B,2,FALSE)),INDEX(Veje!$D$2:$RT$652,MATCH(A1145,Veje!$A$2:$A$652,0),MATCH(B1145,Veje!$D$1:$RT$1,0)),VLOOKUP(A1145,Veje!A:B,2,FALSE))</f>
        <v>GSG</v>
      </c>
      <c r="N1145" s="8" t="str">
        <f>IFERROR(VLOOKUP(C1145,Medlemmer!A:C,3,FALSE),"")</f>
        <v/>
      </c>
      <c r="O1145" s="8" t="str">
        <f>IFERROR(VLOOKUP(C1145,Medlemmer!A:C,2,FALSE),"")</f>
        <v/>
      </c>
      <c r="P1145" s="8" t="str">
        <f>IFERROR(VLOOKUP(C1145,Tidligere_henvendelser!A:B,2,FALSE),"")</f>
        <v/>
      </c>
    </row>
    <row r="1146" spans="1:16" hidden="1" x14ac:dyDescent="0.3">
      <c r="A1146" s="8" t="str">
        <f>ReplaceNumbers(C1146)</f>
        <v>Rådhusvej</v>
      </c>
      <c r="B1146" s="8">
        <f>_xlfn.NUMBERVALUE(FindNumbers(C1146))</f>
        <v>18</v>
      </c>
      <c r="C1146" t="s">
        <v>2120</v>
      </c>
      <c r="D1146" t="s">
        <v>703</v>
      </c>
      <c r="E1146">
        <v>2660000</v>
      </c>
      <c r="F1146" s="10">
        <v>44403</v>
      </c>
      <c r="G1146" t="s">
        <v>166</v>
      </c>
      <c r="H1146">
        <v>41562</v>
      </c>
      <c r="I1146">
        <v>2</v>
      </c>
      <c r="J1146" t="s">
        <v>715</v>
      </c>
      <c r="K1146">
        <v>64</v>
      </c>
      <c r="L1146">
        <v>1934</v>
      </c>
      <c r="M1146" s="8" t="str">
        <f>IF(ISBLANK(VLOOKUP(A1146,Veje!A:B,2,FALSE)),INDEX(Veje!$D$2:$RT$652,MATCH(A1146,Veje!$A$2:$A$652,0),MATCH(B1146,Veje!$D$1:$RT$1,0)),VLOOKUP(A1146,Veje!A:B,2,FALSE))</f>
        <v>OCG</v>
      </c>
      <c r="N1146" s="8" t="str">
        <f>IFERROR(VLOOKUP(C1146,Medlemmer!A:C,3,FALSE),"")</f>
        <v/>
      </c>
      <c r="O1146" s="8" t="str">
        <f>IFERROR(VLOOKUP(C1146,Medlemmer!A:C,2,FALSE),"")</f>
        <v/>
      </c>
      <c r="P1146" s="8" t="str">
        <f>IFERROR(VLOOKUP(C1146,Tidligere_henvendelser!A:B,2,FALSE),"")</f>
        <v/>
      </c>
    </row>
    <row r="1147" spans="1:16" hidden="1" x14ac:dyDescent="0.3">
      <c r="A1147" s="8" t="str">
        <f>ReplaceNumbers(C1147)</f>
        <v>Strandvejen</v>
      </c>
      <c r="B1147" s="8">
        <f>_xlfn.NUMBERVALUE(FindNumbers(C1147))</f>
        <v>110</v>
      </c>
      <c r="C1147" t="s">
        <v>2121</v>
      </c>
      <c r="D1147" t="s">
        <v>165</v>
      </c>
      <c r="E1147">
        <v>12000000</v>
      </c>
      <c r="F1147" s="10">
        <v>44403</v>
      </c>
      <c r="G1147" t="s">
        <v>166</v>
      </c>
      <c r="H1147">
        <v>64864</v>
      </c>
      <c r="I1147">
        <v>6</v>
      </c>
      <c r="J1147" t="s">
        <v>715</v>
      </c>
      <c r="K1147">
        <v>185</v>
      </c>
      <c r="L1147">
        <v>1902</v>
      </c>
      <c r="M1147" s="8" t="str">
        <f>IF(ISBLANK(VLOOKUP(A1147,Veje!A:B,2,FALSE)),INDEX(Veje!$D$2:$RT$652,MATCH(A1147,Veje!$A$2:$A$652,0),MATCH(B1147,Veje!$D$1:$RT$1,0)),VLOOKUP(A1147,Veje!A:B,2,FALSE))</f>
        <v>HMG</v>
      </c>
      <c r="N1147" s="8" t="str">
        <f>IFERROR(VLOOKUP(C1147,Medlemmer!A:C,3,FALSE),"")</f>
        <v/>
      </c>
      <c r="O1147" s="8" t="str">
        <f>IFERROR(VLOOKUP(C1147,Medlemmer!A:C,2,FALSE),"")</f>
        <v/>
      </c>
      <c r="P1147" s="8" t="str">
        <f>IFERROR(VLOOKUP(C1147,Tidligere_henvendelser!A:B,2,FALSE),"")</f>
        <v/>
      </c>
    </row>
    <row r="1148" spans="1:16" hidden="1" x14ac:dyDescent="0.3">
      <c r="A1148" s="8" t="str">
        <f>ReplaceNumbers(C1148)</f>
        <v>Strandvejen</v>
      </c>
      <c r="B1148" s="8">
        <f>_xlfn.NUMBERVALUE(FindNumbers(C1148))</f>
        <v>128</v>
      </c>
      <c r="C1148" t="s">
        <v>2122</v>
      </c>
      <c r="D1148" t="s">
        <v>165</v>
      </c>
      <c r="E1148">
        <v>20000000</v>
      </c>
      <c r="F1148" s="10">
        <v>44403</v>
      </c>
      <c r="G1148" t="s">
        <v>166</v>
      </c>
      <c r="H1148">
        <v>76335</v>
      </c>
      <c r="I1148">
        <v>6</v>
      </c>
      <c r="J1148" t="s">
        <v>167</v>
      </c>
      <c r="K1148">
        <v>262</v>
      </c>
      <c r="L1148">
        <v>2002</v>
      </c>
      <c r="M1148" s="8" t="str">
        <f>IF(ISBLANK(VLOOKUP(A1148,Veje!A:B,2,FALSE)),INDEX(Veje!$D$2:$RT$652,MATCH(A1148,Veje!$A$2:$A$652,0),MATCH(B1148,Veje!$D$1:$RT$1,0)),VLOOKUP(A1148,Veje!A:B,2,FALSE))</f>
        <v>HMG</v>
      </c>
      <c r="N1148" s="8" t="str">
        <f>IFERROR(VLOOKUP(C1148,Medlemmer!A:C,3,FALSE),"")</f>
        <v/>
      </c>
      <c r="O1148" s="8" t="str">
        <f>IFERROR(VLOOKUP(C1148,Medlemmer!A:C,2,FALSE),"")</f>
        <v/>
      </c>
      <c r="P1148" s="8" t="str">
        <f>IFERROR(VLOOKUP(C1148,Tidligere_henvendelser!A:B,2,FALSE),"")</f>
        <v/>
      </c>
    </row>
    <row r="1149" spans="1:16" hidden="1" x14ac:dyDescent="0.3">
      <c r="A1149" s="8" t="str">
        <f>ReplaceNumbers(C1149)</f>
        <v>Broholms Alle</v>
      </c>
      <c r="B1149" s="8">
        <f>_xlfn.NUMBERVALUE(FindNumbers(C1149))</f>
        <v>12</v>
      </c>
      <c r="C1149" t="s">
        <v>2123</v>
      </c>
      <c r="D1149" t="s">
        <v>703</v>
      </c>
      <c r="E1149">
        <v>6395000</v>
      </c>
      <c r="F1149" s="10">
        <v>44403</v>
      </c>
      <c r="G1149" t="s">
        <v>166</v>
      </c>
      <c r="H1149">
        <v>50753</v>
      </c>
      <c r="I1149">
        <v>5</v>
      </c>
      <c r="J1149" t="s">
        <v>715</v>
      </c>
      <c r="K1149">
        <v>126</v>
      </c>
      <c r="L1149">
        <v>1936</v>
      </c>
      <c r="M1149" s="8" t="str">
        <f>IF(ISBLANK(VLOOKUP(A1149,Veje!A:B,2,FALSE)),INDEX(Veje!$D$2:$RT$652,MATCH(A1149,Veje!$A$2:$A$652,0),MATCH(B1149,Veje!$D$1:$RT$1,0)),VLOOKUP(A1149,Veje!A:B,2,FALSE))</f>
        <v>SKGF</v>
      </c>
      <c r="N1149" s="8" t="str">
        <f>IFERROR(VLOOKUP(C1149,Medlemmer!A:C,3,FALSE),"")</f>
        <v/>
      </c>
      <c r="O1149" s="8" t="str">
        <f>IFERROR(VLOOKUP(C1149,Medlemmer!A:C,2,FALSE),"")</f>
        <v/>
      </c>
      <c r="P1149" s="8" t="str">
        <f>IFERROR(VLOOKUP(C1149,Tidligere_henvendelser!A:B,2,FALSE),"")</f>
        <v/>
      </c>
    </row>
    <row r="1150" spans="1:16" x14ac:dyDescent="0.3">
      <c r="A1150" s="8" t="str">
        <f>ReplaceNumbers(C1150)</f>
        <v>Højsgårds Alle</v>
      </c>
      <c r="B1150" s="8">
        <f>_xlfn.NUMBERVALUE(FindNumbers(C1150))</f>
        <v>22</v>
      </c>
      <c r="C1150" t="s">
        <v>2111</v>
      </c>
      <c r="D1150" t="s">
        <v>165</v>
      </c>
      <c r="E1150">
        <v>8060000</v>
      </c>
      <c r="F1150" s="10">
        <v>44404</v>
      </c>
      <c r="G1150" t="s">
        <v>166</v>
      </c>
      <c r="H1150">
        <v>72612</v>
      </c>
      <c r="I1150">
        <v>5</v>
      </c>
      <c r="J1150" t="s">
        <v>167</v>
      </c>
      <c r="K1150">
        <v>111</v>
      </c>
      <c r="L1150">
        <v>1936</v>
      </c>
      <c r="M1150" s="8" t="str">
        <f>IF(ISBLANK(VLOOKUP(A1150,Veje!A:B,2,FALSE)),INDEX(Veje!$D$2:$RT$652,MATCH(A1150,Veje!$A$2:$A$652,0),MATCH(B1150,Veje!$D$1:$RT$1,0)),VLOOKUP(A1150,Veje!A:B,2,FALSE))</f>
        <v>DY</v>
      </c>
      <c r="N1150" s="8" t="str">
        <f>IFERROR(VLOOKUP(C1150,Medlemmer!A:C,3,FALSE),"")</f>
        <v/>
      </c>
      <c r="O1150" s="8" t="str">
        <f>IFERROR(VLOOKUP(C1150,Medlemmer!A:C,2,FALSE),"")</f>
        <v/>
      </c>
      <c r="P1150" s="8" t="str">
        <f>IFERROR(VLOOKUP(C1150,Tidligere_henvendelser!A:B,2,FALSE),"")</f>
        <v/>
      </c>
    </row>
    <row r="1151" spans="1:16" hidden="1" x14ac:dyDescent="0.3">
      <c r="A1151" s="8" t="str">
        <f>ReplaceNumbers(C1151)</f>
        <v>Strandvejen</v>
      </c>
      <c r="B1151" s="8">
        <f>_xlfn.NUMBERVALUE(FindNumbers(C1151))</f>
        <v>417</v>
      </c>
      <c r="C1151" t="s">
        <v>2112</v>
      </c>
      <c r="D1151" t="s">
        <v>705</v>
      </c>
      <c r="E1151">
        <v>1600000</v>
      </c>
      <c r="F1151" s="10">
        <v>44404</v>
      </c>
      <c r="G1151" t="s">
        <v>166</v>
      </c>
      <c r="H1151">
        <v>61538</v>
      </c>
      <c r="I1151">
        <v>1</v>
      </c>
      <c r="J1151" t="s">
        <v>715</v>
      </c>
      <c r="K1151">
        <v>26</v>
      </c>
      <c r="L1151">
        <v>1959</v>
      </c>
      <c r="M1151" s="8" t="str">
        <f>IF(ISBLANK(VLOOKUP(A1151,Veje!A:B,2,FALSE)),INDEX(Veje!$D$2:$RT$652,MATCH(A1151,Veje!$A$2:$A$652,0),MATCH(B1151,Veje!$D$1:$RT$1,0)),VLOOKUP(A1151,Veje!A:B,2,FALSE))</f>
        <v>SKGF</v>
      </c>
      <c r="N1151" s="8" t="str">
        <f>IFERROR(VLOOKUP(C1151,Medlemmer!A:C,3,FALSE),"")</f>
        <v/>
      </c>
      <c r="O1151" s="8" t="str">
        <f>IFERROR(VLOOKUP(C1151,Medlemmer!A:C,2,FALSE),"")</f>
        <v/>
      </c>
      <c r="P1151" s="8" t="str">
        <f>IFERROR(VLOOKUP(C1151,Tidligere_henvendelser!A:B,2,FALSE),"")</f>
        <v/>
      </c>
    </row>
    <row r="1152" spans="1:16" x14ac:dyDescent="0.3">
      <c r="A1152" s="8" t="str">
        <f>ReplaceNumbers(C1152)</f>
        <v>Aftenbakken</v>
      </c>
      <c r="B1152" s="8">
        <f>_xlfn.NUMBERVALUE(FindNumbers(C1152))</f>
        <v>13</v>
      </c>
      <c r="C1152" t="s">
        <v>2113</v>
      </c>
      <c r="D1152" t="s">
        <v>717</v>
      </c>
      <c r="E1152">
        <v>9000000</v>
      </c>
      <c r="F1152" s="10">
        <v>44404</v>
      </c>
      <c r="G1152" t="s">
        <v>166</v>
      </c>
      <c r="H1152">
        <v>61224</v>
      </c>
      <c r="I1152">
        <v>5</v>
      </c>
      <c r="J1152" t="s">
        <v>167</v>
      </c>
      <c r="K1152">
        <v>147</v>
      </c>
      <c r="L1152">
        <v>1934</v>
      </c>
      <c r="M1152" s="8" t="str">
        <f>IF(ISBLANK(VLOOKUP(A1152,Veje!A:B,2,FALSE)),INDEX(Veje!$D$2:$RT$652,MATCH(A1152,Veje!$A$2:$A$652,0),MATCH(B1152,Veje!$D$1:$RT$1,0)),VLOOKUP(A1152,Veje!A:B,2,FALSE))</f>
        <v>DY</v>
      </c>
      <c r="N1152" s="8" t="str">
        <f>IFERROR(VLOOKUP(C1152,Medlemmer!A:C,3,FALSE),"")</f>
        <v/>
      </c>
      <c r="O1152" s="8" t="str">
        <f>IFERROR(VLOOKUP(C1152,Medlemmer!A:C,2,FALSE),"")</f>
        <v/>
      </c>
      <c r="P1152" s="8" t="str">
        <f>IFERROR(VLOOKUP(C1152,Tidligere_henvendelser!A:B,2,FALSE),"")</f>
        <v/>
      </c>
    </row>
    <row r="1153" spans="1:16" hidden="1" x14ac:dyDescent="0.3">
      <c r="A1153" s="8" t="str">
        <f>ReplaceNumbers(C1153)</f>
        <v>Engbakkevej</v>
      </c>
      <c r="B1153" s="8">
        <f>_xlfn.NUMBERVALUE(FindNumbers(C1153))</f>
        <v>22</v>
      </c>
      <c r="C1153" t="s">
        <v>2114</v>
      </c>
      <c r="D1153" t="s">
        <v>703</v>
      </c>
      <c r="E1153">
        <v>12500000</v>
      </c>
      <c r="F1153" s="10">
        <v>44404</v>
      </c>
      <c r="G1153" t="s">
        <v>166</v>
      </c>
      <c r="H1153">
        <v>69060</v>
      </c>
      <c r="I1153">
        <v>6</v>
      </c>
      <c r="J1153" t="s">
        <v>167</v>
      </c>
      <c r="K1153">
        <v>181</v>
      </c>
      <c r="L1153">
        <v>1936</v>
      </c>
      <c r="M1153" s="8" t="str">
        <f>IF(ISBLANK(VLOOKUP(A1153,Veje!A:B,2,FALSE)),INDEX(Veje!$D$2:$RT$652,MATCH(A1153,Veje!$A$2:$A$652,0),MATCH(B1153,Veje!$D$1:$RT$1,0)),VLOOKUP(A1153,Veje!A:B,2,FALSE))</f>
        <v>BJGF</v>
      </c>
      <c r="N1153" s="8" t="str">
        <f>IFERROR(VLOOKUP(C1153,Medlemmer!A:C,3,FALSE),"")</f>
        <v/>
      </c>
      <c r="O1153" s="8" t="str">
        <f>IFERROR(VLOOKUP(C1153,Medlemmer!A:C,2,FALSE),"")</f>
        <v/>
      </c>
      <c r="P1153" s="8" t="str">
        <f>IFERROR(VLOOKUP(C1153,Tidligere_henvendelser!A:B,2,FALSE),"")</f>
        <v/>
      </c>
    </row>
    <row r="1154" spans="1:16" hidden="1" x14ac:dyDescent="0.3">
      <c r="A1154" s="8" t="str">
        <f>ReplaceNumbers(C1154)</f>
        <v>Jægersborg Alle</v>
      </c>
      <c r="B1154" s="8">
        <f>_xlfn.NUMBERVALUE(FindNumbers(C1154))</f>
        <v>239</v>
      </c>
      <c r="C1154" t="s">
        <v>2115</v>
      </c>
      <c r="D1154" t="s">
        <v>169</v>
      </c>
      <c r="E1154">
        <v>2780000</v>
      </c>
      <c r="F1154" s="10">
        <v>44404</v>
      </c>
      <c r="G1154" t="s">
        <v>166</v>
      </c>
      <c r="H1154">
        <v>30888</v>
      </c>
      <c r="I1154">
        <v>2</v>
      </c>
      <c r="J1154" t="s">
        <v>715</v>
      </c>
      <c r="K1154">
        <v>90</v>
      </c>
      <c r="L1154">
        <v>1958</v>
      </c>
      <c r="M1154" s="8" t="str">
        <f>IF(ISBLANK(VLOOKUP(A1154,Veje!A:B,2,FALSE)),INDEX(Veje!$D$2:$RT$652,MATCH(A1154,Veje!$A$2:$A$652,0),MATCH(B1154,Veje!$D$1:$RT$1,0)),VLOOKUP(A1154,Veje!A:B,2,FALSE))</f>
        <v>BJGF</v>
      </c>
      <c r="N1154" s="8" t="str">
        <f>IFERROR(VLOOKUP(C1154,Medlemmer!A:C,3,FALSE),"")</f>
        <v/>
      </c>
      <c r="O1154" s="8" t="str">
        <f>IFERROR(VLOOKUP(C1154,Medlemmer!A:C,2,FALSE),"")</f>
        <v/>
      </c>
      <c r="P1154" s="8" t="str">
        <f>IFERROR(VLOOKUP(C1154,Tidligere_henvendelser!A:B,2,FALSE),"")</f>
        <v/>
      </c>
    </row>
    <row r="1155" spans="1:16" hidden="1" x14ac:dyDescent="0.3">
      <c r="A1155" s="8" t="str">
        <f>ReplaceNumbers(C1155)</f>
        <v>Hyldegårdsvej</v>
      </c>
      <c r="B1155" s="8">
        <f>_xlfn.NUMBERVALUE(FindNumbers(C1155))</f>
        <v>34</v>
      </c>
      <c r="C1155" t="s">
        <v>2116</v>
      </c>
      <c r="D1155" t="s">
        <v>703</v>
      </c>
      <c r="E1155">
        <v>3950000</v>
      </c>
      <c r="F1155" s="10">
        <v>44404</v>
      </c>
      <c r="G1155" t="s">
        <v>166</v>
      </c>
      <c r="H1155">
        <v>43888</v>
      </c>
      <c r="I1155">
        <v>3</v>
      </c>
      <c r="J1155" t="s">
        <v>715</v>
      </c>
      <c r="K1155">
        <v>90</v>
      </c>
      <c r="L1155">
        <v>1936</v>
      </c>
      <c r="M1155" s="8" t="str">
        <f>IF(ISBLANK(VLOOKUP(A1155,Veje!A:B,2,FALSE)),INDEX(Veje!$D$2:$RT$652,MATCH(A1155,Veje!$A$2:$A$652,0),MATCH(B1155,Veje!$D$1:$RT$1,0)),VLOOKUP(A1155,Veje!A:B,2,FALSE))</f>
        <v>OCG</v>
      </c>
      <c r="N1155" s="8" t="str">
        <f>IFERROR(VLOOKUP(C1155,Medlemmer!A:C,3,FALSE),"")</f>
        <v/>
      </c>
      <c r="O1155" s="8" t="str">
        <f>IFERROR(VLOOKUP(C1155,Medlemmer!A:C,2,FALSE),"")</f>
        <v/>
      </c>
      <c r="P1155" s="8" t="str">
        <f>IFERROR(VLOOKUP(C1155,Tidligere_henvendelser!A:B,2,FALSE),"")</f>
        <v/>
      </c>
    </row>
    <row r="1156" spans="1:16" hidden="1" x14ac:dyDescent="0.3">
      <c r="A1156" s="8" t="str">
        <f>ReplaceNumbers(C1156)</f>
        <v>Maglemosevej</v>
      </c>
      <c r="B1156" s="8">
        <f>_xlfn.NUMBERVALUE(FindNumbers(C1156))</f>
        <v>83</v>
      </c>
      <c r="C1156" t="s">
        <v>2117</v>
      </c>
      <c r="D1156" t="s">
        <v>703</v>
      </c>
      <c r="E1156">
        <v>12925000</v>
      </c>
      <c r="F1156" s="10">
        <v>44404</v>
      </c>
      <c r="G1156" t="s">
        <v>166</v>
      </c>
      <c r="H1156">
        <v>51907</v>
      </c>
      <c r="I1156">
        <v>8</v>
      </c>
      <c r="J1156" t="s">
        <v>167</v>
      </c>
      <c r="K1156">
        <v>249</v>
      </c>
      <c r="L1156">
        <v>1933</v>
      </c>
      <c r="M1156" s="8" t="str">
        <f>IF(ISBLANK(VLOOKUP(A1156,Veje!A:B,2,FALSE)),INDEX(Veje!$D$2:$RT$652,MATCH(A1156,Veje!$A$2:$A$652,0),MATCH(B1156,Veje!$D$1:$RT$1,0)),VLOOKUP(A1156,Veje!A:B,2,FALSE))</f>
        <v>HMG</v>
      </c>
      <c r="N1156" s="8" t="str">
        <f>IFERROR(VLOOKUP(C1156,Medlemmer!A:C,3,FALSE),"")</f>
        <v/>
      </c>
      <c r="O1156" s="8" t="str">
        <f>IFERROR(VLOOKUP(C1156,Medlemmer!A:C,2,FALSE),"")</f>
        <v/>
      </c>
      <c r="P1156" s="8" t="str">
        <f>IFERROR(VLOOKUP(C1156,Tidligere_henvendelser!A:B,2,FALSE),"")</f>
        <v/>
      </c>
    </row>
    <row r="1157" spans="1:16" hidden="1" x14ac:dyDescent="0.3">
      <c r="A1157" s="8" t="str">
        <f>ReplaceNumbers(C1157)</f>
        <v>Ordruphøjvej</v>
      </c>
      <c r="B1157" s="8">
        <f>_xlfn.NUMBERVALUE(FindNumbers(C1157))</f>
        <v>46</v>
      </c>
      <c r="C1157" t="s">
        <v>2118</v>
      </c>
      <c r="D1157" t="s">
        <v>703</v>
      </c>
      <c r="E1157">
        <v>13000000</v>
      </c>
      <c r="F1157" s="10">
        <v>44404</v>
      </c>
      <c r="G1157" t="s">
        <v>166</v>
      </c>
      <c r="H1157">
        <v>78313</v>
      </c>
      <c r="I1157">
        <v>5</v>
      </c>
      <c r="J1157" t="s">
        <v>167</v>
      </c>
      <c r="K1157">
        <v>166</v>
      </c>
      <c r="L1157">
        <v>1965</v>
      </c>
      <c r="M1157" s="8" t="str">
        <f>IF(ISBLANK(VLOOKUP(A1157,Veje!A:B,2,FALSE)),INDEX(Veje!$D$2:$RT$652,MATCH(A1157,Veje!$A$2:$A$652,0),MATCH(B1157,Veje!$D$1:$RT$1,0)),VLOOKUP(A1157,Veje!A:B,2,FALSE))</f>
        <v>OCG</v>
      </c>
      <c r="N1157" s="8" t="str">
        <f>IFERROR(VLOOKUP(C1157,Medlemmer!A:C,3,FALSE),"")</f>
        <v/>
      </c>
      <c r="O1157" s="8" t="str">
        <f>IFERROR(VLOOKUP(C1157,Medlemmer!A:C,2,FALSE),"")</f>
        <v/>
      </c>
      <c r="P1157" s="8" t="str">
        <f>IFERROR(VLOOKUP(C1157,Tidligere_henvendelser!A:B,2,FALSE),"")</f>
        <v/>
      </c>
    </row>
    <row r="1158" spans="1:16" hidden="1" x14ac:dyDescent="0.3">
      <c r="A1158" s="8" t="str">
        <f>ReplaceNumbers(C1158)</f>
        <v>Vangede Bygade</v>
      </c>
      <c r="B1158" s="8">
        <f>_xlfn.NUMBERVALUE(FindNumbers(C1158))</f>
        <v>88</v>
      </c>
      <c r="C1158" t="s">
        <v>2108</v>
      </c>
      <c r="D1158" t="s">
        <v>169</v>
      </c>
      <c r="E1158">
        <v>3300000</v>
      </c>
      <c r="F1158" s="10">
        <v>44405</v>
      </c>
      <c r="G1158" t="s">
        <v>166</v>
      </c>
      <c r="H1158">
        <v>35483</v>
      </c>
      <c r="I1158">
        <v>3</v>
      </c>
      <c r="J1158" t="s">
        <v>715</v>
      </c>
      <c r="K1158">
        <v>93</v>
      </c>
      <c r="L1158">
        <v>1940</v>
      </c>
      <c r="M1158" s="8" t="str">
        <f>IF(ISBLANK(VLOOKUP(A1158,Veje!A:B,2,FALSE)),INDEX(Veje!$D$2:$RT$652,MATCH(A1158,Veje!$A$2:$A$652,0),MATCH(B1158,Veje!$D$1:$RT$1,0)),VLOOKUP(A1158,Veje!A:B,2,FALSE))</f>
        <v>GSG</v>
      </c>
      <c r="N1158" s="8" t="str">
        <f>IFERROR(VLOOKUP(C1158,Medlemmer!A:C,3,FALSE),"")</f>
        <v/>
      </c>
      <c r="O1158" s="8" t="str">
        <f>IFERROR(VLOOKUP(C1158,Medlemmer!A:C,2,FALSE),"")</f>
        <v/>
      </c>
      <c r="P1158" s="8" t="str">
        <f>IFERROR(VLOOKUP(C1158,Tidligere_henvendelser!A:B,2,FALSE),"")</f>
        <v/>
      </c>
    </row>
    <row r="1159" spans="1:16" hidden="1" x14ac:dyDescent="0.3">
      <c r="A1159" s="8" t="str">
        <f>ReplaceNumbers(C1159)</f>
        <v>Clarasvej</v>
      </c>
      <c r="B1159" s="8">
        <f>_xlfn.NUMBERVALUE(FindNumbers(C1159))</f>
        <v>1</v>
      </c>
      <c r="C1159" t="s">
        <v>2109</v>
      </c>
      <c r="D1159" t="s">
        <v>703</v>
      </c>
      <c r="E1159">
        <v>1640000</v>
      </c>
      <c r="F1159" s="10">
        <v>44405</v>
      </c>
      <c r="G1159" t="s">
        <v>166</v>
      </c>
      <c r="H1159">
        <v>42051</v>
      </c>
      <c r="I1159">
        <v>1</v>
      </c>
      <c r="J1159" t="s">
        <v>715</v>
      </c>
      <c r="K1159">
        <v>39</v>
      </c>
      <c r="L1159">
        <v>1939</v>
      </c>
      <c r="M1159" s="8" t="str">
        <f>IF(ISBLANK(VLOOKUP(A1159,Veje!A:B,2,FALSE)),INDEX(Veje!$D$2:$RT$652,MATCH(A1159,Veje!$A$2:$A$652,0),MATCH(B1159,Veje!$D$1:$RT$1,0)),VLOOKUP(A1159,Veje!A:B,2,FALSE))</f>
        <v>OCG</v>
      </c>
      <c r="N1159" s="8" t="str">
        <f>IFERROR(VLOOKUP(C1159,Medlemmer!A:C,3,FALSE),"")</f>
        <v/>
      </c>
      <c r="O1159" s="8" t="str">
        <f>IFERROR(VLOOKUP(C1159,Medlemmer!A:C,2,FALSE),"")</f>
        <v/>
      </c>
      <c r="P1159" s="8" t="str">
        <f>IFERROR(VLOOKUP(C1159,Tidligere_henvendelser!A:B,2,FALSE),"")</f>
        <v/>
      </c>
    </row>
    <row r="1160" spans="1:16" hidden="1" x14ac:dyDescent="0.3">
      <c r="A1160" s="8" t="str">
        <f>ReplaceNumbers(C1160)</f>
        <v>Ericavej</v>
      </c>
      <c r="B1160" s="8">
        <f>_xlfn.NUMBERVALUE(FindNumbers(C1160))</f>
        <v>147</v>
      </c>
      <c r="C1160" t="s">
        <v>2110</v>
      </c>
      <c r="D1160" t="s">
        <v>169</v>
      </c>
      <c r="E1160">
        <v>1695000</v>
      </c>
      <c r="F1160" s="10">
        <v>44405</v>
      </c>
      <c r="G1160" t="s">
        <v>166</v>
      </c>
      <c r="H1160">
        <v>33900</v>
      </c>
      <c r="I1160">
        <v>1</v>
      </c>
      <c r="J1160" t="s">
        <v>715</v>
      </c>
      <c r="K1160">
        <v>50</v>
      </c>
      <c r="L1160">
        <v>1968</v>
      </c>
      <c r="M1160" s="8" t="str">
        <f>IF(ISBLANK(VLOOKUP(A1160,Veje!A:B,2,FALSE)),INDEX(Veje!$D$2:$RT$652,MATCH(A1160,Veje!$A$2:$A$652,0),MATCH(B1160,Veje!$D$1:$RT$1,0)),VLOOKUP(A1160,Veje!A:B,2,FALSE))</f>
        <v>GSG</v>
      </c>
      <c r="N1160" s="8" t="str">
        <f>IFERROR(VLOOKUP(C1160,Medlemmer!A:C,3,FALSE),"")</f>
        <v/>
      </c>
      <c r="O1160" s="8" t="str">
        <f>IFERROR(VLOOKUP(C1160,Medlemmer!A:C,2,FALSE),"")</f>
        <v/>
      </c>
      <c r="P1160" s="8" t="str">
        <f>IFERROR(VLOOKUP(C1160,Tidligere_henvendelser!A:B,2,FALSE),"")</f>
        <v/>
      </c>
    </row>
    <row r="1161" spans="1:16" hidden="1" x14ac:dyDescent="0.3">
      <c r="A1161" s="8" t="str">
        <f>ReplaceNumbers(C1161)</f>
        <v>Granhøjen</v>
      </c>
      <c r="B1161" s="8">
        <f>_xlfn.NUMBERVALUE(FindNumbers(C1161))</f>
        <v>15</v>
      </c>
      <c r="C1161" t="s">
        <v>2107</v>
      </c>
      <c r="D1161" t="s">
        <v>165</v>
      </c>
      <c r="E1161">
        <v>11200000</v>
      </c>
      <c r="F1161" s="10">
        <v>44406</v>
      </c>
      <c r="G1161" t="s">
        <v>166</v>
      </c>
      <c r="H1161">
        <v>58031</v>
      </c>
      <c r="I1161">
        <v>6</v>
      </c>
      <c r="J1161" t="s">
        <v>167</v>
      </c>
      <c r="K1161">
        <v>193</v>
      </c>
      <c r="L1161">
        <v>1935</v>
      </c>
      <c r="M1161" s="8" t="str">
        <f>IF(ISBLANK(VLOOKUP(A1161,Veje!A:B,2,FALSE)),INDEX(Veje!$D$2:$RT$652,MATCH(A1161,Veje!$A$2:$A$652,0),MATCH(B1161,Veje!$D$1:$RT$1,0)),VLOOKUP(A1161,Veje!A:B,2,FALSE))</f>
        <v>GSG</v>
      </c>
      <c r="N1161" s="8" t="str">
        <f>IFERROR(VLOOKUP(C1161,Medlemmer!A:C,3,FALSE),"")</f>
        <v/>
      </c>
      <c r="O1161" s="8" t="str">
        <f>IFERROR(VLOOKUP(C1161,Medlemmer!A:C,2,FALSE),"")</f>
        <v/>
      </c>
      <c r="P1161" s="8" t="str">
        <f>IFERROR(VLOOKUP(C1161,Tidligere_henvendelser!A:B,2,FALSE),"")</f>
        <v/>
      </c>
    </row>
    <row r="1162" spans="1:16" hidden="1" x14ac:dyDescent="0.3">
      <c r="A1162" s="8" t="str">
        <f>ReplaceNumbers(C1162)</f>
        <v>Margrethevej</v>
      </c>
      <c r="B1162" s="8">
        <f>_xlfn.NUMBERVALUE(FindNumbers(C1162))</f>
        <v>18</v>
      </c>
      <c r="C1162" t="s">
        <v>2106</v>
      </c>
      <c r="D1162" t="s">
        <v>165</v>
      </c>
      <c r="E1162">
        <v>4505000</v>
      </c>
      <c r="F1162" s="10">
        <v>44408</v>
      </c>
      <c r="G1162" t="s">
        <v>174</v>
      </c>
      <c r="H1162">
        <v>25308</v>
      </c>
      <c r="I1162">
        <v>7</v>
      </c>
      <c r="J1162" t="s">
        <v>167</v>
      </c>
      <c r="K1162">
        <v>178</v>
      </c>
      <c r="L1162">
        <v>1900</v>
      </c>
      <c r="M1162" s="8" t="str">
        <f>IF(ISBLANK(VLOOKUP(A1162,Veje!A:B,2,FALSE)),INDEX(Veje!$D$2:$RT$652,MATCH(A1162,Veje!$A$2:$A$652,0),MATCH(B1162,Veje!$D$1:$RT$1,0)),VLOOKUP(A1162,Veje!A:B,2,FALSE))</f>
        <v>HMG</v>
      </c>
      <c r="N1162" s="8" t="str">
        <f>IFERROR(VLOOKUP(C1162,Medlemmer!A:C,3,FALSE),"")</f>
        <v/>
      </c>
      <c r="O1162" s="8" t="str">
        <f>IFERROR(VLOOKUP(C1162,Medlemmer!A:C,2,FALSE),"")</f>
        <v/>
      </c>
      <c r="P1162" s="8" t="str">
        <f>IFERROR(VLOOKUP(C1162,Tidligere_henvendelser!A:B,2,FALSE),"")</f>
        <v/>
      </c>
    </row>
    <row r="1163" spans="1:16" hidden="1" x14ac:dyDescent="0.3">
      <c r="A1163" s="8" t="str">
        <f>ReplaceNumbers(C1163)</f>
        <v>Vangede Bygade</v>
      </c>
      <c r="B1163" s="8">
        <f>_xlfn.NUMBERVALUE(FindNumbers(C1163))</f>
        <v>90</v>
      </c>
      <c r="C1163" t="s">
        <v>2100</v>
      </c>
      <c r="D1163" t="s">
        <v>169</v>
      </c>
      <c r="E1163">
        <v>1600000</v>
      </c>
      <c r="F1163" s="10">
        <v>44409</v>
      </c>
      <c r="G1163" t="s">
        <v>166</v>
      </c>
      <c r="H1163">
        <v>33333</v>
      </c>
      <c r="I1163">
        <v>2</v>
      </c>
      <c r="J1163" t="s">
        <v>715</v>
      </c>
      <c r="K1163">
        <v>48</v>
      </c>
      <c r="L1163">
        <v>1940</v>
      </c>
      <c r="M1163" s="8" t="str">
        <f>IF(ISBLANK(VLOOKUP(A1163,Veje!A:B,2,FALSE)),INDEX(Veje!$D$2:$RT$652,MATCH(A1163,Veje!$A$2:$A$652,0),MATCH(B1163,Veje!$D$1:$RT$1,0)),VLOOKUP(A1163,Veje!A:B,2,FALSE))</f>
        <v>GSG</v>
      </c>
      <c r="N1163" s="8" t="str">
        <f>IFERROR(VLOOKUP(C1163,Medlemmer!A:C,3,FALSE),"")</f>
        <v/>
      </c>
      <c r="O1163" s="8" t="str">
        <f>IFERROR(VLOOKUP(C1163,Medlemmer!A:C,2,FALSE),"")</f>
        <v/>
      </c>
      <c r="P1163" s="8" t="str">
        <f>IFERROR(VLOOKUP(C1163,Tidligere_henvendelser!A:B,2,FALSE),"")</f>
        <v/>
      </c>
    </row>
    <row r="1164" spans="1:16" hidden="1" x14ac:dyDescent="0.3">
      <c r="A1164" s="8" t="str">
        <f>ReplaceNumbers(C1164)</f>
        <v>Skovgårdsvej</v>
      </c>
      <c r="B1164" s="8">
        <f>_xlfn.NUMBERVALUE(FindNumbers(C1164))</f>
        <v>6</v>
      </c>
      <c r="C1164" t="s">
        <v>2101</v>
      </c>
      <c r="D1164" t="s">
        <v>703</v>
      </c>
      <c r="E1164">
        <v>3650000</v>
      </c>
      <c r="F1164" s="10">
        <v>44409</v>
      </c>
      <c r="G1164" t="s">
        <v>166</v>
      </c>
      <c r="H1164">
        <v>43975</v>
      </c>
      <c r="I1164">
        <v>4</v>
      </c>
      <c r="J1164" t="s">
        <v>715</v>
      </c>
      <c r="K1164">
        <v>83</v>
      </c>
      <c r="L1164">
        <v>1949</v>
      </c>
      <c r="M1164" s="8" t="str">
        <f>IF(ISBLANK(VLOOKUP(A1164,Veje!A:B,2,FALSE)),INDEX(Veje!$D$2:$RT$652,MATCH(A1164,Veje!$A$2:$A$652,0),MATCH(B1164,Veje!$D$1:$RT$1,0)),VLOOKUP(A1164,Veje!A:B,2,FALSE))</f>
        <v>OCG</v>
      </c>
      <c r="N1164" s="8" t="str">
        <f>IFERROR(VLOOKUP(C1164,Medlemmer!A:C,3,FALSE),"")</f>
        <v/>
      </c>
      <c r="O1164" s="8" t="str">
        <f>IFERROR(VLOOKUP(C1164,Medlemmer!A:C,2,FALSE),"")</f>
        <v/>
      </c>
      <c r="P1164" s="8" t="str">
        <f>IFERROR(VLOOKUP(C1164,Tidligere_henvendelser!A:B,2,FALSE),"")</f>
        <v/>
      </c>
    </row>
    <row r="1165" spans="1:16" hidden="1" x14ac:dyDescent="0.3">
      <c r="A1165" s="8" t="str">
        <f>ReplaceNumbers(C1165)</f>
        <v>Vilvordevej</v>
      </c>
      <c r="B1165" s="8">
        <f>_xlfn.NUMBERVALUE(FindNumbers(C1165))</f>
        <v>12</v>
      </c>
      <c r="C1165" t="s">
        <v>2102</v>
      </c>
      <c r="D1165" t="s">
        <v>703</v>
      </c>
      <c r="E1165">
        <v>11400000</v>
      </c>
      <c r="F1165" s="10">
        <v>44409</v>
      </c>
      <c r="G1165" t="s">
        <v>166</v>
      </c>
      <c r="H1165">
        <v>62637</v>
      </c>
      <c r="I1165">
        <v>7</v>
      </c>
      <c r="J1165" t="s">
        <v>167</v>
      </c>
      <c r="K1165">
        <v>182</v>
      </c>
      <c r="L1165">
        <v>1930</v>
      </c>
      <c r="M1165" s="8" t="str">
        <f>IF(ISBLANK(VLOOKUP(A1165,Veje!A:B,2,FALSE)),INDEX(Veje!$D$2:$RT$652,MATCH(A1165,Veje!$A$2:$A$652,0),MATCH(B1165,Veje!$D$1:$RT$1,0)),VLOOKUP(A1165,Veje!A:B,2,FALSE))</f>
        <v>OCG</v>
      </c>
      <c r="N1165" s="8" t="str">
        <f>IFERROR(VLOOKUP(C1165,Medlemmer!A:C,3,FALSE),"")</f>
        <v/>
      </c>
      <c r="O1165" s="8" t="str">
        <f>IFERROR(VLOOKUP(C1165,Medlemmer!A:C,2,FALSE),"")</f>
        <v/>
      </c>
      <c r="P1165" s="8" t="str">
        <f>IFERROR(VLOOKUP(C1165,Tidligere_henvendelser!A:B,2,FALSE),"")</f>
        <v/>
      </c>
    </row>
    <row r="1166" spans="1:16" hidden="1" x14ac:dyDescent="0.3">
      <c r="A1166" s="8" t="str">
        <f>ReplaceNumbers(C1166)</f>
        <v>Vingårds Alle</v>
      </c>
      <c r="B1166" s="8">
        <f>_xlfn.NUMBERVALUE(FindNumbers(C1166))</f>
        <v>71</v>
      </c>
      <c r="C1166" t="s">
        <v>2103</v>
      </c>
      <c r="D1166" t="s">
        <v>165</v>
      </c>
      <c r="E1166">
        <v>3925000</v>
      </c>
      <c r="F1166" s="10">
        <v>44409</v>
      </c>
      <c r="G1166" t="s">
        <v>166</v>
      </c>
      <c r="H1166">
        <v>58582</v>
      </c>
      <c r="I1166">
        <v>3</v>
      </c>
      <c r="J1166" t="s">
        <v>715</v>
      </c>
      <c r="K1166">
        <v>67</v>
      </c>
      <c r="L1166">
        <v>1952</v>
      </c>
      <c r="M1166" s="8" t="str">
        <f>IF(ISBLANK(VLOOKUP(A1166,Veje!A:B,2,FALSE)),INDEX(Veje!$D$2:$RT$652,MATCH(A1166,Veje!$A$2:$A$652,0),MATCH(B1166,Veje!$D$1:$RT$1,0)),VLOOKUP(A1166,Veje!A:B,2,FALSE))</f>
        <v>HMG</v>
      </c>
      <c r="N1166" s="8" t="str">
        <f>IFERROR(VLOOKUP(C1166,Medlemmer!A:C,3,FALSE),"")</f>
        <v/>
      </c>
      <c r="O1166" s="8" t="str">
        <f>IFERROR(VLOOKUP(C1166,Medlemmer!A:C,2,FALSE),"")</f>
        <v/>
      </c>
      <c r="P1166" s="8" t="str">
        <f>IFERROR(VLOOKUP(C1166,Tidligere_henvendelser!A:B,2,FALSE),"")</f>
        <v/>
      </c>
    </row>
    <row r="1167" spans="1:16" hidden="1" x14ac:dyDescent="0.3">
      <c r="A1167" s="8" t="str">
        <f>ReplaceNumbers(C1167)</f>
        <v>Soløsevej</v>
      </c>
      <c r="B1167" s="8">
        <f>_xlfn.NUMBERVALUE(FindNumbers(C1167))</f>
        <v>41</v>
      </c>
      <c r="C1167" t="s">
        <v>2104</v>
      </c>
      <c r="D1167" t="s">
        <v>169</v>
      </c>
      <c r="E1167">
        <v>7500000</v>
      </c>
      <c r="F1167" s="10">
        <v>44409</v>
      </c>
      <c r="G1167" t="s">
        <v>166</v>
      </c>
      <c r="H1167">
        <v>44642</v>
      </c>
      <c r="I1167">
        <v>6</v>
      </c>
      <c r="J1167" t="s">
        <v>167</v>
      </c>
      <c r="K1167">
        <v>168</v>
      </c>
      <c r="L1167">
        <v>1958</v>
      </c>
      <c r="M1167" s="8" t="str">
        <f>IF(ISBLANK(VLOOKUP(A1167,Veje!A:B,2,FALSE)),INDEX(Veje!$D$2:$RT$652,MATCH(A1167,Veje!$A$2:$A$652,0),MATCH(B1167,Veje!$D$1:$RT$1,0)),VLOOKUP(A1167,Veje!A:B,2,FALSE))</f>
        <v>BJGF</v>
      </c>
      <c r="N1167" s="8" t="str">
        <f>IFERROR(VLOOKUP(C1167,Medlemmer!A:C,3,FALSE),"")</f>
        <v/>
      </c>
      <c r="O1167" s="8" t="str">
        <f>IFERROR(VLOOKUP(C1167,Medlemmer!A:C,2,FALSE),"")</f>
        <v/>
      </c>
      <c r="P1167" s="8" t="str">
        <f>IFERROR(VLOOKUP(C1167,Tidligere_henvendelser!A:B,2,FALSE),"")</f>
        <v/>
      </c>
    </row>
    <row r="1168" spans="1:16" hidden="1" x14ac:dyDescent="0.3">
      <c r="A1168" s="8" t="str">
        <f>ReplaceNumbers(C1168)</f>
        <v>Ellinorsvej</v>
      </c>
      <c r="B1168" s="8">
        <f>_xlfn.NUMBERVALUE(FindNumbers(C1168))</f>
        <v>18</v>
      </c>
      <c r="C1168" t="s">
        <v>2105</v>
      </c>
      <c r="D1168" t="s">
        <v>703</v>
      </c>
      <c r="E1168">
        <v>16000000</v>
      </c>
      <c r="F1168" s="10">
        <v>44409</v>
      </c>
      <c r="G1168" t="s">
        <v>166</v>
      </c>
      <c r="H1168">
        <v>70484</v>
      </c>
      <c r="I1168">
        <v>7</v>
      </c>
      <c r="J1168" t="s">
        <v>167</v>
      </c>
      <c r="K1168">
        <v>227</v>
      </c>
      <c r="L1168">
        <v>1913</v>
      </c>
      <c r="M1168" s="8" t="str">
        <f>IF(ISBLANK(VLOOKUP(A1168,Veje!A:B,2,FALSE)),INDEX(Veje!$D$2:$RT$652,MATCH(A1168,Veje!$A$2:$A$652,0),MATCH(B1168,Veje!$D$1:$RT$1,0)),VLOOKUP(A1168,Veje!A:B,2,FALSE))</f>
        <v>OCG</v>
      </c>
      <c r="N1168" s="8" t="str">
        <f>IFERROR(VLOOKUP(C1168,Medlemmer!A:C,3,FALSE),"")</f>
        <v/>
      </c>
      <c r="O1168" s="8" t="str">
        <f>IFERROR(VLOOKUP(C1168,Medlemmer!A:C,2,FALSE),"")</f>
        <v/>
      </c>
      <c r="P1168" s="8" t="str">
        <f>IFERROR(VLOOKUP(C1168,Tidligere_henvendelser!A:B,2,FALSE),"")</f>
        <v/>
      </c>
    </row>
    <row r="1169" spans="1:16" hidden="1" x14ac:dyDescent="0.3">
      <c r="A1169" s="8" t="str">
        <f>ReplaceNumbers(C1169)</f>
        <v>Herthavej</v>
      </c>
      <c r="B1169" s="8">
        <f>_xlfn.NUMBERVALUE(FindNumbers(C1169))</f>
        <v>5</v>
      </c>
      <c r="C1169" t="s">
        <v>2097</v>
      </c>
      <c r="D1169" t="s">
        <v>703</v>
      </c>
      <c r="E1169">
        <v>5750000</v>
      </c>
      <c r="F1169" s="10">
        <v>44410</v>
      </c>
      <c r="G1169" t="s">
        <v>166</v>
      </c>
      <c r="H1169">
        <v>56930</v>
      </c>
      <c r="I1169">
        <v>2</v>
      </c>
      <c r="J1169" t="s">
        <v>715</v>
      </c>
      <c r="K1169">
        <v>101</v>
      </c>
      <c r="L1169">
        <v>1982</v>
      </c>
      <c r="M1169" s="8" t="str">
        <f>IF(ISBLANK(VLOOKUP(A1169,Veje!A:B,2,FALSE)),INDEX(Veje!$D$2:$RT$652,MATCH(A1169,Veje!$A$2:$A$652,0),MATCH(B1169,Veje!$D$1:$RT$1,0)),VLOOKUP(A1169,Veje!A:B,2,FALSE))</f>
        <v>OCG</v>
      </c>
      <c r="N1169" s="8" t="str">
        <f>IFERROR(VLOOKUP(C1169,Medlemmer!A:C,3,FALSE),"")</f>
        <v/>
      </c>
      <c r="O1169" s="8" t="str">
        <f>IFERROR(VLOOKUP(C1169,Medlemmer!A:C,2,FALSE),"")</f>
        <v/>
      </c>
      <c r="P1169" s="8" t="str">
        <f>IFERROR(VLOOKUP(C1169,Tidligere_henvendelser!A:B,2,FALSE),"")</f>
        <v/>
      </c>
    </row>
    <row r="1170" spans="1:16" hidden="1" x14ac:dyDescent="0.3">
      <c r="A1170" s="8" t="str">
        <f>ReplaceNumbers(C1170)</f>
        <v>Baunegårdsvej</v>
      </c>
      <c r="B1170" s="8">
        <f>_xlfn.NUMBERVALUE(FindNumbers(C1170))</f>
        <v>50</v>
      </c>
      <c r="C1170" t="s">
        <v>2098</v>
      </c>
      <c r="D1170" t="s">
        <v>165</v>
      </c>
      <c r="E1170">
        <v>7295000</v>
      </c>
      <c r="F1170" s="10">
        <v>44410</v>
      </c>
      <c r="G1170" t="s">
        <v>166</v>
      </c>
      <c r="H1170">
        <v>70825</v>
      </c>
      <c r="I1170">
        <v>4</v>
      </c>
      <c r="J1170" t="s">
        <v>170</v>
      </c>
      <c r="K1170">
        <v>103</v>
      </c>
      <c r="L1170">
        <v>1978</v>
      </c>
      <c r="M1170" s="8" t="str">
        <f>IF(ISBLANK(VLOOKUP(A1170,Veje!A:B,2,FALSE)),INDEX(Veje!$D$2:$RT$652,MATCH(A1170,Veje!$A$2:$A$652,0),MATCH(B1170,Veje!$D$1:$RT$1,0)),VLOOKUP(A1170,Veje!A:B,2,FALSE))</f>
        <v>GSG</v>
      </c>
      <c r="N1170" s="8" t="str">
        <f>IFERROR(VLOOKUP(C1170,Medlemmer!A:C,3,FALSE),"")</f>
        <v/>
      </c>
      <c r="O1170" s="8" t="str">
        <f>IFERROR(VLOOKUP(C1170,Medlemmer!A:C,2,FALSE),"")</f>
        <v/>
      </c>
      <c r="P1170" s="8" t="str">
        <f>IFERROR(VLOOKUP(C1170,Tidligere_henvendelser!A:B,2,FALSE),"")</f>
        <v/>
      </c>
    </row>
    <row r="1171" spans="1:16" hidden="1" x14ac:dyDescent="0.3">
      <c r="A1171" s="8" t="str">
        <f>ReplaceNumbers(C1171)</f>
        <v>Hyldegårds Tværvej</v>
      </c>
      <c r="B1171" s="8">
        <f>_xlfn.NUMBERVALUE(FindNumbers(C1171))</f>
        <v>3</v>
      </c>
      <c r="C1171" t="s">
        <v>2099</v>
      </c>
      <c r="D1171" t="s">
        <v>703</v>
      </c>
      <c r="E1171">
        <v>2050000</v>
      </c>
      <c r="F1171" s="10">
        <v>44410</v>
      </c>
      <c r="G1171" t="s">
        <v>166</v>
      </c>
      <c r="H1171">
        <v>41836</v>
      </c>
      <c r="I1171">
        <v>2</v>
      </c>
      <c r="J1171" t="s">
        <v>715</v>
      </c>
      <c r="K1171">
        <v>49</v>
      </c>
      <c r="L1171">
        <v>1958</v>
      </c>
      <c r="M1171" s="8" t="str">
        <f>IF(ISBLANK(VLOOKUP(A1171,Veje!A:B,2,FALSE)),INDEX(Veje!$D$2:$RT$652,MATCH(A1171,Veje!$A$2:$A$652,0),MATCH(B1171,Veje!$D$1:$RT$1,0)),VLOOKUP(A1171,Veje!A:B,2,FALSE))</f>
        <v>OCG</v>
      </c>
      <c r="N1171" s="8" t="str">
        <f>IFERROR(VLOOKUP(C1171,Medlemmer!A:C,3,FALSE),"")</f>
        <v/>
      </c>
      <c r="O1171" s="8" t="str">
        <f>IFERROR(VLOOKUP(C1171,Medlemmer!A:C,2,FALSE),"")</f>
        <v/>
      </c>
      <c r="P1171" s="8" t="str">
        <f>IFERROR(VLOOKUP(C1171,Tidligere_henvendelser!A:B,2,FALSE),"")</f>
        <v/>
      </c>
    </row>
    <row r="1172" spans="1:16" hidden="1" x14ac:dyDescent="0.3">
      <c r="A1172" s="8" t="str">
        <f>ReplaceNumbers(C1172)</f>
        <v>Broholms Alle</v>
      </c>
      <c r="B1172" s="8">
        <f>_xlfn.NUMBERVALUE(FindNumbers(C1172))</f>
        <v>28</v>
      </c>
      <c r="C1172" t="s">
        <v>779</v>
      </c>
      <c r="D1172" t="s">
        <v>703</v>
      </c>
      <c r="E1172">
        <v>2795000</v>
      </c>
      <c r="F1172" s="10">
        <v>44411</v>
      </c>
      <c r="G1172" t="s">
        <v>166</v>
      </c>
      <c r="H1172">
        <v>44365</v>
      </c>
      <c r="I1172">
        <v>2</v>
      </c>
      <c r="J1172" t="s">
        <v>715</v>
      </c>
      <c r="K1172">
        <v>63</v>
      </c>
      <c r="L1172">
        <v>1935</v>
      </c>
      <c r="M1172" s="8" t="str">
        <f>IF(ISBLANK(VLOOKUP(A1172,Veje!A:B,2,FALSE)),INDEX(Veje!$D$2:$RT$652,MATCH(A1172,Veje!$A$2:$A$652,0),MATCH(B1172,Veje!$D$1:$RT$1,0)),VLOOKUP(A1172,Veje!A:B,2,FALSE))</f>
        <v>SKGF</v>
      </c>
      <c r="N1172" s="8" t="str">
        <f>IFERROR(VLOOKUP(C1172,Medlemmer!A:C,3,FALSE),"")</f>
        <v/>
      </c>
      <c r="O1172" s="8" t="str">
        <f>IFERROR(VLOOKUP(C1172,Medlemmer!A:C,2,FALSE),"")</f>
        <v/>
      </c>
      <c r="P1172" s="8" t="str">
        <f>IFERROR(VLOOKUP(C1172,Tidligere_henvendelser!A:B,2,FALSE),"")</f>
        <v/>
      </c>
    </row>
    <row r="1173" spans="1:16" hidden="1" x14ac:dyDescent="0.3">
      <c r="A1173" s="8" t="str">
        <f>ReplaceNumbers(C1173)</f>
        <v>Sløjfen</v>
      </c>
      <c r="B1173" s="8">
        <f>_xlfn.NUMBERVALUE(FindNumbers(C1173))</f>
        <v>42</v>
      </c>
      <c r="C1173" t="s">
        <v>2096</v>
      </c>
      <c r="D1173" t="s">
        <v>169</v>
      </c>
      <c r="E1173">
        <v>4400000</v>
      </c>
      <c r="F1173" s="10">
        <v>44411</v>
      </c>
      <c r="G1173" t="s">
        <v>166</v>
      </c>
      <c r="H1173">
        <v>37288</v>
      </c>
      <c r="I1173">
        <v>6</v>
      </c>
      <c r="J1173" t="s">
        <v>170</v>
      </c>
      <c r="K1173">
        <v>118</v>
      </c>
      <c r="L1173">
        <v>1956</v>
      </c>
      <c r="M1173" s="8" t="str">
        <f>IF(ISBLANK(VLOOKUP(A1173,Veje!A:B,2,FALSE)),INDEX(Veje!$D$2:$RT$652,MATCH(A1173,Veje!$A$2:$A$652,0),MATCH(B1173,Veje!$D$1:$RT$1,0)),VLOOKUP(A1173,Veje!A:B,2,FALSE))</f>
        <v>GSG</v>
      </c>
      <c r="N1173" s="8" t="str">
        <f>IFERROR(VLOOKUP(C1173,Medlemmer!A:C,3,FALSE),"")</f>
        <v/>
      </c>
      <c r="O1173" s="8" t="str">
        <f>IFERROR(VLOOKUP(C1173,Medlemmer!A:C,2,FALSE),"")</f>
        <v/>
      </c>
      <c r="P1173" s="8" t="str">
        <f>IFERROR(VLOOKUP(C1173,Tidligere_henvendelser!A:B,2,FALSE),"")</f>
        <v/>
      </c>
    </row>
    <row r="1174" spans="1:16" hidden="1" x14ac:dyDescent="0.3">
      <c r="A1174" s="8" t="str">
        <f>ReplaceNumbers(C1174)</f>
        <v>Ordrupvej</v>
      </c>
      <c r="B1174" s="8">
        <f>_xlfn.NUMBERVALUE(FindNumbers(C1174))</f>
        <v>132</v>
      </c>
      <c r="C1174" t="s">
        <v>721</v>
      </c>
      <c r="D1174" t="s">
        <v>703</v>
      </c>
      <c r="E1174">
        <v>3824000</v>
      </c>
      <c r="F1174" s="10">
        <v>44412</v>
      </c>
      <c r="G1174" t="s">
        <v>166</v>
      </c>
      <c r="H1174">
        <v>48405</v>
      </c>
      <c r="I1174">
        <v>3</v>
      </c>
      <c r="J1174" t="s">
        <v>715</v>
      </c>
      <c r="K1174">
        <v>79</v>
      </c>
      <c r="L1174">
        <v>1953</v>
      </c>
      <c r="M1174" s="8" t="str">
        <f>IF(ISBLANK(VLOOKUP(A1174,Veje!A:B,2,FALSE)),INDEX(Veje!$D$2:$RT$652,MATCH(A1174,Veje!$A$2:$A$652,0),MATCH(B1174,Veje!$D$1:$RT$1,0)),VLOOKUP(A1174,Veje!A:B,2,FALSE))</f>
        <v>OCG</v>
      </c>
      <c r="N1174" s="8" t="str">
        <f>IFERROR(VLOOKUP(C1174,Medlemmer!A:C,3,FALSE),"")</f>
        <v/>
      </c>
      <c r="O1174" s="8" t="str">
        <f>IFERROR(VLOOKUP(C1174,Medlemmer!A:C,2,FALSE),"")</f>
        <v/>
      </c>
      <c r="P1174" s="8" t="str">
        <f>IFERROR(VLOOKUP(C1174,Tidligere_henvendelser!A:B,2,FALSE),"")</f>
        <v/>
      </c>
    </row>
    <row r="1175" spans="1:16" hidden="1" x14ac:dyDescent="0.3">
      <c r="A1175" s="8" t="str">
        <f>ReplaceNumbers(C1175)</f>
        <v>Vilvordevej</v>
      </c>
      <c r="B1175" s="8">
        <f>_xlfn.NUMBERVALUE(FindNumbers(C1175))</f>
        <v>51</v>
      </c>
      <c r="C1175" t="s">
        <v>718</v>
      </c>
      <c r="D1175" t="s">
        <v>703</v>
      </c>
      <c r="E1175">
        <v>16750000</v>
      </c>
      <c r="F1175" s="10">
        <v>44413</v>
      </c>
      <c r="G1175" t="s">
        <v>166</v>
      </c>
      <c r="H1175">
        <v>55833</v>
      </c>
      <c r="I1175">
        <v>9</v>
      </c>
      <c r="J1175" t="s">
        <v>167</v>
      </c>
      <c r="K1175">
        <v>230</v>
      </c>
      <c r="L1175">
        <v>1937</v>
      </c>
      <c r="M1175" s="8" t="str">
        <f>IF(ISBLANK(VLOOKUP(A1175,Veje!A:B,2,FALSE)),INDEX(Veje!$D$2:$RT$652,MATCH(A1175,Veje!$A$2:$A$652,0),MATCH(B1175,Veje!$D$1:$RT$1,0)),VLOOKUP(A1175,Veje!A:B,2,FALSE))</f>
        <v>BJGF</v>
      </c>
      <c r="N1175" s="8" t="str">
        <f>IFERROR(VLOOKUP(C1175,Medlemmer!A:C,3,FALSE),"")</f>
        <v/>
      </c>
      <c r="O1175" s="8" t="str">
        <f>IFERROR(VLOOKUP(C1175,Medlemmer!A:C,2,FALSE),"")</f>
        <v/>
      </c>
      <c r="P1175" s="8" t="str">
        <f>IFERROR(VLOOKUP(C1175,Tidligere_henvendelser!A:B,2,FALSE),"")</f>
        <v/>
      </c>
    </row>
    <row r="1176" spans="1:16" hidden="1" x14ac:dyDescent="0.3">
      <c r="A1176" s="8" t="str">
        <f>ReplaceNumbers(C1176)</f>
        <v>Søgårdsvej</v>
      </c>
      <c r="B1176" s="8">
        <f>_xlfn.NUMBERVALUE(FindNumbers(C1176))</f>
        <v>5</v>
      </c>
      <c r="C1176" t="s">
        <v>2094</v>
      </c>
      <c r="D1176" t="s">
        <v>169</v>
      </c>
      <c r="E1176">
        <v>4645000</v>
      </c>
      <c r="F1176" s="10">
        <v>44413</v>
      </c>
      <c r="G1176" t="s">
        <v>166</v>
      </c>
      <c r="H1176">
        <v>58062</v>
      </c>
      <c r="I1176">
        <v>3</v>
      </c>
      <c r="J1176" t="s">
        <v>715</v>
      </c>
      <c r="K1176">
        <v>80</v>
      </c>
      <c r="L1176">
        <v>1957</v>
      </c>
      <c r="M1176" s="8" t="str">
        <f>IF(ISBLANK(VLOOKUP(A1176,Veje!A:B,2,FALSE)),INDEX(Veje!$D$2:$RT$652,MATCH(A1176,Veje!$A$2:$A$652,0),MATCH(B1176,Veje!$D$1:$RT$1,0)),VLOOKUP(A1176,Veje!A:B,2,FALSE))</f>
        <v>GSG</v>
      </c>
      <c r="N1176" s="8" t="str">
        <f>IFERROR(VLOOKUP(C1176,Medlemmer!A:C,3,FALSE),"")</f>
        <v/>
      </c>
      <c r="O1176" s="8" t="str">
        <f>IFERROR(VLOOKUP(C1176,Medlemmer!A:C,2,FALSE),"")</f>
        <v/>
      </c>
      <c r="P1176" s="8" t="str">
        <f>IFERROR(VLOOKUP(C1176,Tidligere_henvendelser!A:B,2,FALSE),"")</f>
        <v/>
      </c>
    </row>
    <row r="1177" spans="1:16" hidden="1" x14ac:dyDescent="0.3">
      <c r="A1177" s="8" t="str">
        <f>ReplaceNumbers(C1177)</f>
        <v>Ermelundsvej</v>
      </c>
      <c r="B1177" s="8">
        <f>_xlfn.NUMBERVALUE(FindNumbers(C1177))</f>
        <v>90</v>
      </c>
      <c r="C1177" t="s">
        <v>2095</v>
      </c>
      <c r="D1177" t="s">
        <v>169</v>
      </c>
      <c r="E1177">
        <v>10500000</v>
      </c>
      <c r="F1177" s="10">
        <v>44413</v>
      </c>
      <c r="G1177" t="s">
        <v>166</v>
      </c>
      <c r="H1177">
        <v>67307</v>
      </c>
      <c r="I1177">
        <v>4</v>
      </c>
      <c r="J1177" t="s">
        <v>715</v>
      </c>
      <c r="K1177">
        <v>156</v>
      </c>
      <c r="L1177">
        <v>2008</v>
      </c>
      <c r="M1177" s="8" t="str">
        <f>IF(ISBLANK(VLOOKUP(A1177,Veje!A:B,2,FALSE)),INDEX(Veje!$D$2:$RT$652,MATCH(A1177,Veje!$A$2:$A$652,0),MATCH(B1177,Veje!$D$1:$RT$1,0)),VLOOKUP(A1177,Veje!A:B,2,FALSE))</f>
        <v>BJGF</v>
      </c>
      <c r="N1177" s="8" t="str">
        <f>IFERROR(VLOOKUP(C1177,Medlemmer!A:C,3,FALSE),"")</f>
        <v/>
      </c>
      <c r="O1177" s="8" t="str">
        <f>IFERROR(VLOOKUP(C1177,Medlemmer!A:C,2,FALSE),"")</f>
        <v/>
      </c>
      <c r="P1177" s="8" t="str">
        <f>IFERROR(VLOOKUP(C1177,Tidligere_henvendelser!A:B,2,FALSE),"")</f>
        <v/>
      </c>
    </row>
    <row r="1178" spans="1:16" hidden="1" x14ac:dyDescent="0.3">
      <c r="A1178" s="8" t="str">
        <f>ReplaceNumbers(C1178)</f>
        <v>Bernstorfflund Alle</v>
      </c>
      <c r="B1178" s="8">
        <f>_xlfn.NUMBERVALUE(FindNumbers(C1178))</f>
        <v>57</v>
      </c>
      <c r="C1178" t="s">
        <v>720</v>
      </c>
      <c r="D1178" t="s">
        <v>703</v>
      </c>
      <c r="E1178">
        <v>16250000</v>
      </c>
      <c r="F1178" s="10">
        <v>44415</v>
      </c>
      <c r="G1178" t="s">
        <v>166</v>
      </c>
      <c r="H1178">
        <v>80845</v>
      </c>
      <c r="I1178">
        <v>5</v>
      </c>
      <c r="J1178" t="s">
        <v>167</v>
      </c>
      <c r="K1178">
        <v>201</v>
      </c>
      <c r="L1178">
        <v>1956</v>
      </c>
      <c r="M1178" s="8" t="str">
        <f>IF(ISBLANK(VLOOKUP(A1178,Veje!A:B,2,FALSE)),INDEX(Veje!$D$2:$RT$652,MATCH(A1178,Veje!$A$2:$A$652,0),MATCH(B1178,Veje!$D$1:$RT$1,0)),VLOOKUP(A1178,Veje!A:B,2,FALSE))</f>
        <v>BJGF</v>
      </c>
      <c r="N1178" s="8" t="str">
        <f>IFERROR(VLOOKUP(C1178,Medlemmer!A:C,3,FALSE),"")</f>
        <v/>
      </c>
      <c r="O1178" s="8" t="str">
        <f>IFERROR(VLOOKUP(C1178,Medlemmer!A:C,2,FALSE),"")</f>
        <v/>
      </c>
      <c r="P1178" s="8" t="str">
        <f>IFERROR(VLOOKUP(C1178,Tidligere_henvendelser!A:B,2,FALSE),"")</f>
        <v/>
      </c>
    </row>
    <row r="1179" spans="1:16" hidden="1" x14ac:dyDescent="0.3">
      <c r="A1179" s="8" t="str">
        <f>ReplaceNumbers(C1179)</f>
        <v>Exnersvej</v>
      </c>
      <c r="B1179" s="8">
        <f>_xlfn.NUMBERVALUE(FindNumbers(C1179))</f>
        <v>30</v>
      </c>
      <c r="C1179" t="s">
        <v>2092</v>
      </c>
      <c r="D1179" t="s">
        <v>705</v>
      </c>
      <c r="E1179">
        <v>18870000</v>
      </c>
      <c r="F1179" s="10">
        <v>44415</v>
      </c>
      <c r="G1179" t="s">
        <v>166</v>
      </c>
      <c r="H1179">
        <v>71749</v>
      </c>
      <c r="I1179">
        <v>7</v>
      </c>
      <c r="J1179" t="s">
        <v>167</v>
      </c>
      <c r="K1179">
        <v>263</v>
      </c>
      <c r="L1179">
        <v>1927</v>
      </c>
      <c r="M1179" s="8" t="str">
        <f>IF(ISBLANK(VLOOKUP(A1179,Veje!A:B,2,FALSE)),INDEX(Veje!$D$2:$RT$652,MATCH(A1179,Veje!$A$2:$A$652,0),MATCH(B1179,Veje!$D$1:$RT$1,0)),VLOOKUP(A1179,Veje!A:B,2,FALSE))</f>
        <v>SKGF</v>
      </c>
      <c r="N1179" s="8" t="str">
        <f>IFERROR(VLOOKUP(C1179,Medlemmer!A:C,3,FALSE),"")</f>
        <v/>
      </c>
      <c r="O1179" s="8" t="str">
        <f>IFERROR(VLOOKUP(C1179,Medlemmer!A:C,2,FALSE),"")</f>
        <v/>
      </c>
      <c r="P1179" s="8" t="str">
        <f>IFERROR(VLOOKUP(C1179,Tidligere_henvendelser!A:B,2,FALSE),"")</f>
        <v/>
      </c>
    </row>
    <row r="1180" spans="1:16" hidden="1" x14ac:dyDescent="0.3">
      <c r="A1180" s="8" t="str">
        <f>ReplaceNumbers(C1180)</f>
        <v>Tuborg Havnepark</v>
      </c>
      <c r="B1180" s="8">
        <f>_xlfn.NUMBERVALUE(FindNumbers(C1180))</f>
        <v>2</v>
      </c>
      <c r="C1180" t="s">
        <v>2093</v>
      </c>
      <c r="D1180" t="s">
        <v>165</v>
      </c>
      <c r="E1180">
        <v>11300000</v>
      </c>
      <c r="F1180" s="10">
        <v>44415</v>
      </c>
      <c r="G1180" t="s">
        <v>166</v>
      </c>
      <c r="H1180">
        <v>86259</v>
      </c>
      <c r="I1180">
        <v>4</v>
      </c>
      <c r="J1180" t="s">
        <v>715</v>
      </c>
      <c r="K1180">
        <v>131</v>
      </c>
      <c r="L1180">
        <v>2007</v>
      </c>
      <c r="M1180" s="8" t="str">
        <f>IF(ISBLANK(VLOOKUP(A1180,Veje!A:B,2,FALSE)),INDEX(Veje!$D$2:$RT$652,MATCH(A1180,Veje!$A$2:$A$652,0),MATCH(B1180,Veje!$D$1:$RT$1,0)),VLOOKUP(A1180,Veje!A:B,2,FALSE))</f>
        <v>HMG</v>
      </c>
      <c r="N1180" s="8" t="str">
        <f>IFERROR(VLOOKUP(C1180,Medlemmer!A:C,3,FALSE),"")</f>
        <v/>
      </c>
      <c r="O1180" s="8" t="str">
        <f>IFERROR(VLOOKUP(C1180,Medlemmer!A:C,2,FALSE),"")</f>
        <v/>
      </c>
      <c r="P1180" s="8" t="str">
        <f>IFERROR(VLOOKUP(C1180,Tidligere_henvendelser!A:B,2,FALSE),"")</f>
        <v/>
      </c>
    </row>
    <row r="1181" spans="1:16" hidden="1" x14ac:dyDescent="0.3">
      <c r="A1181" s="8" t="str">
        <f>ReplaceNumbers(C1181)</f>
        <v>Skiftevej</v>
      </c>
      <c r="B1181" s="8">
        <f>_xlfn.NUMBERVALUE(FindNumbers(C1181))</f>
        <v>18</v>
      </c>
      <c r="C1181" t="s">
        <v>2085</v>
      </c>
      <c r="D1181" t="s">
        <v>169</v>
      </c>
      <c r="E1181">
        <v>5150000</v>
      </c>
      <c r="F1181" s="10">
        <v>44416</v>
      </c>
      <c r="G1181" t="s">
        <v>166</v>
      </c>
      <c r="H1181">
        <v>41200</v>
      </c>
      <c r="I1181">
        <v>5</v>
      </c>
      <c r="J1181" t="s">
        <v>715</v>
      </c>
      <c r="K1181">
        <v>125</v>
      </c>
      <c r="L1181">
        <v>1931</v>
      </c>
      <c r="M1181" s="8" t="str">
        <f>IF(ISBLANK(VLOOKUP(A1181,Veje!A:B,2,FALSE)),INDEX(Veje!$D$2:$RT$652,MATCH(A1181,Veje!$A$2:$A$652,0),MATCH(B1181,Veje!$D$1:$RT$1,0)),VLOOKUP(A1181,Veje!A:B,2,FALSE))</f>
        <v>GSG</v>
      </c>
      <c r="N1181" s="8" t="str">
        <f>IFERROR(VLOOKUP(C1181,Medlemmer!A:C,3,FALSE),"")</f>
        <v/>
      </c>
      <c r="O1181" s="8" t="str">
        <f>IFERROR(VLOOKUP(C1181,Medlemmer!A:C,2,FALSE),"")</f>
        <v/>
      </c>
      <c r="P1181" s="8" t="str">
        <f>IFERROR(VLOOKUP(C1181,Tidligere_henvendelser!A:B,2,FALSE),"")</f>
        <v/>
      </c>
    </row>
    <row r="1182" spans="1:16" hidden="1" x14ac:dyDescent="0.3">
      <c r="A1182" s="8" t="str">
        <f>ReplaceNumbers(C1182)</f>
        <v>Skiftevej</v>
      </c>
      <c r="B1182" s="8">
        <f>_xlfn.NUMBERVALUE(FindNumbers(C1182))</f>
        <v>25</v>
      </c>
      <c r="C1182" t="s">
        <v>2086</v>
      </c>
      <c r="D1182" t="s">
        <v>169</v>
      </c>
      <c r="E1182">
        <v>7875000</v>
      </c>
      <c r="F1182" s="10">
        <v>44416</v>
      </c>
      <c r="G1182" t="s">
        <v>166</v>
      </c>
      <c r="H1182">
        <v>78750</v>
      </c>
      <c r="I1182">
        <v>3</v>
      </c>
      <c r="J1182" t="s">
        <v>167</v>
      </c>
      <c r="K1182">
        <v>100</v>
      </c>
      <c r="L1182">
        <v>1934</v>
      </c>
      <c r="M1182" s="8" t="str">
        <f>IF(ISBLANK(VLOOKUP(A1182,Veje!A:B,2,FALSE)),INDEX(Veje!$D$2:$RT$652,MATCH(A1182,Veje!$A$2:$A$652,0),MATCH(B1182,Veje!$D$1:$RT$1,0)),VLOOKUP(A1182,Veje!A:B,2,FALSE))</f>
        <v>GSG</v>
      </c>
      <c r="N1182" s="8" t="str">
        <f>IFERROR(VLOOKUP(C1182,Medlemmer!A:C,3,FALSE),"")</f>
        <v/>
      </c>
      <c r="O1182" s="8" t="str">
        <f>IFERROR(VLOOKUP(C1182,Medlemmer!A:C,2,FALSE),"")</f>
        <v/>
      </c>
      <c r="P1182" s="8" t="str">
        <f>IFERROR(VLOOKUP(C1182,Tidligere_henvendelser!A:B,2,FALSE),"")</f>
        <v/>
      </c>
    </row>
    <row r="1183" spans="1:16" hidden="1" x14ac:dyDescent="0.3">
      <c r="A1183" s="8" t="str">
        <f>ReplaceNumbers(C1183)</f>
        <v>Skiftevej</v>
      </c>
      <c r="B1183" s="8">
        <f>_xlfn.NUMBERVALUE(FindNumbers(C1183))</f>
        <v>18</v>
      </c>
      <c r="C1183" t="s">
        <v>2087</v>
      </c>
      <c r="D1183" t="s">
        <v>169</v>
      </c>
      <c r="E1183">
        <v>5150000</v>
      </c>
      <c r="F1183" s="10">
        <v>44416</v>
      </c>
      <c r="G1183" t="s">
        <v>166</v>
      </c>
      <c r="H1183">
        <v>57222</v>
      </c>
      <c r="I1183">
        <v>3</v>
      </c>
      <c r="J1183" t="s">
        <v>715</v>
      </c>
      <c r="K1183">
        <v>90</v>
      </c>
      <c r="L1183">
        <v>1931</v>
      </c>
      <c r="M1183" s="8" t="str">
        <f>IF(ISBLANK(VLOOKUP(A1183,Veje!A:B,2,FALSE)),INDEX(Veje!$D$2:$RT$652,MATCH(A1183,Veje!$A$2:$A$652,0),MATCH(B1183,Veje!$D$1:$RT$1,0)),VLOOKUP(A1183,Veje!A:B,2,FALSE))</f>
        <v>GSG</v>
      </c>
      <c r="N1183" s="8" t="str">
        <f>IFERROR(VLOOKUP(C1183,Medlemmer!A:C,3,FALSE),"")</f>
        <v/>
      </c>
      <c r="O1183" s="8" t="str">
        <f>IFERROR(VLOOKUP(C1183,Medlemmer!A:C,2,FALSE),"")</f>
        <v/>
      </c>
      <c r="P1183" s="8" t="str">
        <f>IFERROR(VLOOKUP(C1183,Tidligere_henvendelser!A:B,2,FALSE),"")</f>
        <v/>
      </c>
    </row>
    <row r="1184" spans="1:16" hidden="1" x14ac:dyDescent="0.3">
      <c r="A1184" s="8" t="str">
        <f>ReplaceNumbers(C1184)</f>
        <v>Frederikkevej</v>
      </c>
      <c r="B1184" s="8">
        <f>_xlfn.NUMBERVALUE(FindNumbers(C1184))</f>
        <v>2</v>
      </c>
      <c r="C1184" t="s">
        <v>2088</v>
      </c>
      <c r="D1184" t="s">
        <v>165</v>
      </c>
      <c r="E1184">
        <v>9000000</v>
      </c>
      <c r="F1184" s="10">
        <v>44416</v>
      </c>
      <c r="G1184" t="s">
        <v>166</v>
      </c>
      <c r="H1184">
        <v>62068</v>
      </c>
      <c r="I1184">
        <v>4</v>
      </c>
      <c r="J1184" t="s">
        <v>715</v>
      </c>
      <c r="K1184">
        <v>145</v>
      </c>
      <c r="L1184">
        <v>1901</v>
      </c>
      <c r="M1184" s="8" t="str">
        <f>IF(ISBLANK(VLOOKUP(A1184,Veje!A:B,2,FALSE)),INDEX(Veje!$D$2:$RT$652,MATCH(A1184,Veje!$A$2:$A$652,0),MATCH(B1184,Veje!$D$1:$RT$1,0)),VLOOKUP(A1184,Veje!A:B,2,FALSE))</f>
        <v>HMG</v>
      </c>
      <c r="N1184" s="8" t="str">
        <f>IFERROR(VLOOKUP(C1184,Medlemmer!A:C,3,FALSE),"")</f>
        <v/>
      </c>
      <c r="O1184" s="8" t="str">
        <f>IFERROR(VLOOKUP(C1184,Medlemmer!A:C,2,FALSE),"")</f>
        <v/>
      </c>
      <c r="P1184" s="8" t="str">
        <f>IFERROR(VLOOKUP(C1184,Tidligere_henvendelser!A:B,2,FALSE),"")</f>
        <v/>
      </c>
    </row>
    <row r="1185" spans="1:16" hidden="1" x14ac:dyDescent="0.3">
      <c r="A1185" s="8" t="str">
        <f>ReplaceNumbers(C1185)</f>
        <v>Solsiden</v>
      </c>
      <c r="B1185" s="8">
        <f>_xlfn.NUMBERVALUE(FindNumbers(C1185))</f>
        <v>8</v>
      </c>
      <c r="C1185" t="s">
        <v>2089</v>
      </c>
      <c r="D1185" t="s">
        <v>169</v>
      </c>
      <c r="E1185">
        <v>10500000</v>
      </c>
      <c r="F1185" s="10">
        <v>44416</v>
      </c>
      <c r="G1185" t="s">
        <v>166</v>
      </c>
      <c r="H1185">
        <v>69536</v>
      </c>
      <c r="I1185">
        <v>5</v>
      </c>
      <c r="J1185" t="s">
        <v>167</v>
      </c>
      <c r="K1185">
        <v>151</v>
      </c>
      <c r="L1185">
        <v>1951</v>
      </c>
      <c r="M1185" s="8" t="str">
        <f>IF(ISBLANK(VLOOKUP(A1185,Veje!A:B,2,FALSE)),INDEX(Veje!$D$2:$RT$652,MATCH(A1185,Veje!$A$2:$A$652,0),MATCH(B1185,Veje!$D$1:$RT$1,0)),VLOOKUP(A1185,Veje!A:B,2,FALSE))</f>
        <v>BJGF</v>
      </c>
      <c r="N1185" s="8" t="str">
        <f>IFERROR(VLOOKUP(C1185,Medlemmer!A:C,3,FALSE),"")</f>
        <v/>
      </c>
      <c r="O1185" s="8" t="str">
        <f>IFERROR(VLOOKUP(C1185,Medlemmer!A:C,2,FALSE),"")</f>
        <v/>
      </c>
      <c r="P1185" s="8" t="str">
        <f>IFERROR(VLOOKUP(C1185,Tidligere_henvendelser!A:B,2,FALSE),"")</f>
        <v/>
      </c>
    </row>
    <row r="1186" spans="1:16" x14ac:dyDescent="0.3">
      <c r="A1186" s="8" t="str">
        <f>ReplaceNumbers(C1186)</f>
        <v>Grøntoften</v>
      </c>
      <c r="B1186" s="8">
        <f>_xlfn.NUMBERVALUE(FindNumbers(C1186))</f>
        <v>5</v>
      </c>
      <c r="C1186" t="s">
        <v>2090</v>
      </c>
      <c r="D1186" t="s">
        <v>717</v>
      </c>
      <c r="E1186">
        <v>1850000</v>
      </c>
      <c r="F1186" s="10">
        <v>44416</v>
      </c>
      <c r="G1186" t="s">
        <v>166</v>
      </c>
      <c r="H1186">
        <v>35576</v>
      </c>
      <c r="I1186">
        <v>2</v>
      </c>
      <c r="J1186" t="s">
        <v>715</v>
      </c>
      <c r="K1186">
        <v>52</v>
      </c>
      <c r="L1186">
        <v>1931</v>
      </c>
      <c r="M1186" s="8" t="str">
        <f>IF(ISBLANK(VLOOKUP(A1186,Veje!A:B,2,FALSE)),INDEX(Veje!$D$2:$RT$652,MATCH(A1186,Veje!$A$2:$A$652,0),MATCH(B1186,Veje!$D$1:$RT$1,0)),VLOOKUP(A1186,Veje!A:B,2,FALSE))</f>
        <v>DY</v>
      </c>
      <c r="N1186" s="8" t="str">
        <f>IFERROR(VLOOKUP(C1186,Medlemmer!A:C,3,FALSE),"")</f>
        <v/>
      </c>
      <c r="O1186" s="8" t="str">
        <f>IFERROR(VLOOKUP(C1186,Medlemmer!A:C,2,FALSE),"")</f>
        <v/>
      </c>
      <c r="P1186" s="8" t="str">
        <f>IFERROR(VLOOKUP(C1186,Tidligere_henvendelser!A:B,2,FALSE),"")</f>
        <v/>
      </c>
    </row>
    <row r="1187" spans="1:16" hidden="1" x14ac:dyDescent="0.3">
      <c r="A1187" s="8" t="str">
        <f>ReplaceNumbers(C1187)</f>
        <v>Bloksbjerget</v>
      </c>
      <c r="B1187" s="8">
        <f>_xlfn.NUMBERVALUE(FindNumbers(C1187))</f>
        <v>14</v>
      </c>
      <c r="C1187" t="s">
        <v>2091</v>
      </c>
      <c r="D1187" t="s">
        <v>705</v>
      </c>
      <c r="E1187">
        <v>17500000</v>
      </c>
      <c r="F1187" s="10">
        <v>44416</v>
      </c>
      <c r="G1187" t="s">
        <v>166</v>
      </c>
      <c r="H1187">
        <v>74468</v>
      </c>
      <c r="I1187">
        <v>8</v>
      </c>
      <c r="J1187" t="s">
        <v>167</v>
      </c>
      <c r="K1187">
        <v>235</v>
      </c>
      <c r="L1187">
        <v>1951</v>
      </c>
      <c r="M1187" s="8" t="str">
        <f>IF(ISBLANK(VLOOKUP(A1187,Veje!A:B,2,FALSE)),INDEX(Veje!$D$2:$RT$652,MATCH(A1187,Veje!$A$2:$A$652,0),MATCH(B1187,Veje!$D$1:$RT$1,0)),VLOOKUP(A1187,Veje!A:B,2,FALSE))</f>
        <v>OCG</v>
      </c>
      <c r="N1187" s="8" t="str">
        <f>IFERROR(VLOOKUP(C1187,Medlemmer!A:C,3,FALSE),"")</f>
        <v/>
      </c>
      <c r="O1187" s="8" t="str">
        <f>IFERROR(VLOOKUP(C1187,Medlemmer!A:C,2,FALSE),"")</f>
        <v/>
      </c>
      <c r="P1187" s="8" t="str">
        <f>IFERROR(VLOOKUP(C1187,Tidligere_henvendelser!A:B,2,FALSE),"")</f>
        <v/>
      </c>
    </row>
    <row r="1188" spans="1:16" x14ac:dyDescent="0.3">
      <c r="A1188" s="8" t="str">
        <f>ReplaceNumbers(C1188)</f>
        <v>Vangedevej</v>
      </c>
      <c r="B1188" s="8">
        <f>_xlfn.NUMBERVALUE(FindNumbers(C1188))</f>
        <v>222</v>
      </c>
      <c r="C1188" t="s">
        <v>2080</v>
      </c>
      <c r="D1188" t="s">
        <v>717</v>
      </c>
      <c r="E1188">
        <v>2125000</v>
      </c>
      <c r="F1188" s="10">
        <v>44417</v>
      </c>
      <c r="G1188" t="s">
        <v>166</v>
      </c>
      <c r="H1188">
        <v>34274</v>
      </c>
      <c r="I1188">
        <v>2</v>
      </c>
      <c r="J1188" t="s">
        <v>715</v>
      </c>
      <c r="K1188">
        <v>62</v>
      </c>
      <c r="L1188">
        <v>1948</v>
      </c>
      <c r="M1188" s="8" t="str">
        <f>IF(ISBLANK(VLOOKUP(A1188,Veje!A:B,2,FALSE)),INDEX(Veje!$D$2:$RT$652,MATCH(A1188,Veje!$A$2:$A$652,0),MATCH(B1188,Veje!$D$1:$RT$1,0)),VLOOKUP(A1188,Veje!A:B,2,FALSE))</f>
        <v>DY</v>
      </c>
      <c r="N1188" s="8" t="str">
        <f>IFERROR(VLOOKUP(C1188,Medlemmer!A:C,3,FALSE),"")</f>
        <v/>
      </c>
      <c r="O1188" s="8" t="str">
        <f>IFERROR(VLOOKUP(C1188,Medlemmer!A:C,2,FALSE),"")</f>
        <v/>
      </c>
      <c r="P1188" s="8" t="str">
        <f>IFERROR(VLOOKUP(C1188,Tidligere_henvendelser!A:B,2,FALSE),"")</f>
        <v/>
      </c>
    </row>
    <row r="1189" spans="1:16" hidden="1" x14ac:dyDescent="0.3">
      <c r="A1189" s="8" t="str">
        <f>ReplaceNumbers(C1189)</f>
        <v>Broholms Alle</v>
      </c>
      <c r="B1189" s="8">
        <f>_xlfn.NUMBERVALUE(FindNumbers(C1189))</f>
        <v>26</v>
      </c>
      <c r="C1189" t="s">
        <v>2081</v>
      </c>
      <c r="D1189" t="s">
        <v>703</v>
      </c>
      <c r="E1189">
        <v>4350000</v>
      </c>
      <c r="F1189" s="10">
        <v>44417</v>
      </c>
      <c r="G1189" t="s">
        <v>166</v>
      </c>
      <c r="H1189">
        <v>44387</v>
      </c>
      <c r="I1189">
        <v>4</v>
      </c>
      <c r="J1189" t="s">
        <v>715</v>
      </c>
      <c r="K1189">
        <v>98</v>
      </c>
      <c r="L1189">
        <v>1935</v>
      </c>
      <c r="M1189" s="8" t="str">
        <f>IF(ISBLANK(VLOOKUP(A1189,Veje!A:B,2,FALSE)),INDEX(Veje!$D$2:$RT$652,MATCH(A1189,Veje!$A$2:$A$652,0),MATCH(B1189,Veje!$D$1:$RT$1,0)),VLOOKUP(A1189,Veje!A:B,2,FALSE))</f>
        <v>SKGF</v>
      </c>
      <c r="N1189" s="8" t="str">
        <f>IFERROR(VLOOKUP(C1189,Medlemmer!A:C,3,FALSE),"")</f>
        <v/>
      </c>
      <c r="O1189" s="8" t="str">
        <f>IFERROR(VLOOKUP(C1189,Medlemmer!A:C,2,FALSE),"")</f>
        <v/>
      </c>
      <c r="P1189" s="8" t="str">
        <f>IFERROR(VLOOKUP(C1189,Tidligere_henvendelser!A:B,2,FALSE),"")</f>
        <v/>
      </c>
    </row>
    <row r="1190" spans="1:16" hidden="1" x14ac:dyDescent="0.3">
      <c r="A1190" s="8" t="str">
        <f>ReplaceNumbers(C1190)</f>
        <v>Vangede Bygade</v>
      </c>
      <c r="B1190" s="8">
        <f>_xlfn.NUMBERVALUE(FindNumbers(C1190))</f>
        <v>48</v>
      </c>
      <c r="C1190" t="s">
        <v>2082</v>
      </c>
      <c r="D1190" t="s">
        <v>169</v>
      </c>
      <c r="E1190">
        <v>1375000</v>
      </c>
      <c r="F1190" s="10">
        <v>44417</v>
      </c>
      <c r="G1190" t="s">
        <v>166</v>
      </c>
      <c r="H1190">
        <v>26442</v>
      </c>
      <c r="I1190">
        <v>2</v>
      </c>
      <c r="J1190" t="s">
        <v>715</v>
      </c>
      <c r="K1190">
        <v>52</v>
      </c>
      <c r="L1190">
        <v>1939</v>
      </c>
      <c r="M1190" s="8" t="str">
        <f>IF(ISBLANK(VLOOKUP(A1190,Veje!A:B,2,FALSE)),INDEX(Veje!$D$2:$RT$652,MATCH(A1190,Veje!$A$2:$A$652,0),MATCH(B1190,Veje!$D$1:$RT$1,0)),VLOOKUP(A1190,Veje!A:B,2,FALSE))</f>
        <v>GSG</v>
      </c>
      <c r="N1190" s="8" t="str">
        <f>IFERROR(VLOOKUP(C1190,Medlemmer!A:C,3,FALSE),"")</f>
        <v/>
      </c>
      <c r="O1190" s="8" t="str">
        <f>IFERROR(VLOOKUP(C1190,Medlemmer!A:C,2,FALSE),"")</f>
        <v/>
      </c>
      <c r="P1190" s="8" t="str">
        <f>IFERROR(VLOOKUP(C1190,Tidligere_henvendelser!A:B,2,FALSE),"")</f>
        <v/>
      </c>
    </row>
    <row r="1191" spans="1:16" hidden="1" x14ac:dyDescent="0.3">
      <c r="A1191" s="8" t="str">
        <f>ReplaceNumbers(C1191)</f>
        <v>Tranegårdsvej</v>
      </c>
      <c r="B1191" s="8">
        <f>_xlfn.NUMBERVALUE(FindNumbers(C1191))</f>
        <v>54</v>
      </c>
      <c r="C1191" t="s">
        <v>2083</v>
      </c>
      <c r="D1191" t="s">
        <v>165</v>
      </c>
      <c r="E1191">
        <v>2450000</v>
      </c>
      <c r="F1191" s="10">
        <v>44417</v>
      </c>
      <c r="G1191" t="s">
        <v>166</v>
      </c>
      <c r="H1191">
        <v>46226</v>
      </c>
      <c r="I1191">
        <v>1</v>
      </c>
      <c r="J1191" t="s">
        <v>715</v>
      </c>
      <c r="K1191">
        <v>53</v>
      </c>
      <c r="L1191">
        <v>1919</v>
      </c>
      <c r="M1191" s="8" t="str">
        <f>IF(ISBLANK(VLOOKUP(A1191,Veje!A:B,2,FALSE)),INDEX(Veje!$D$2:$RT$652,MATCH(A1191,Veje!$A$2:$A$652,0),MATCH(B1191,Veje!$D$1:$RT$1,0)),VLOOKUP(A1191,Veje!A:B,2,FALSE))</f>
        <v>HMG</v>
      </c>
      <c r="N1191" s="8" t="str">
        <f>IFERROR(VLOOKUP(C1191,Medlemmer!A:C,3,FALSE),"")</f>
        <v/>
      </c>
      <c r="O1191" s="8" t="str">
        <f>IFERROR(VLOOKUP(C1191,Medlemmer!A:C,2,FALSE),"")</f>
        <v/>
      </c>
      <c r="P1191" s="8" t="str">
        <f>IFERROR(VLOOKUP(C1191,Tidligere_henvendelser!A:B,2,FALSE),"")</f>
        <v/>
      </c>
    </row>
    <row r="1192" spans="1:16" hidden="1" x14ac:dyDescent="0.3">
      <c r="A1192" s="8" t="str">
        <f>ReplaceNumbers(C1192)</f>
        <v>Tuborg Boulevard</v>
      </c>
      <c r="B1192" s="8">
        <f>_xlfn.NUMBERVALUE(FindNumbers(C1192))</f>
        <v>22</v>
      </c>
      <c r="C1192" t="s">
        <v>2084</v>
      </c>
      <c r="D1192" t="s">
        <v>165</v>
      </c>
      <c r="E1192">
        <v>12000000</v>
      </c>
      <c r="F1192" s="10">
        <v>44417</v>
      </c>
      <c r="G1192" t="s">
        <v>166</v>
      </c>
      <c r="H1192">
        <v>81632</v>
      </c>
      <c r="I1192">
        <v>3</v>
      </c>
      <c r="J1192" t="s">
        <v>715</v>
      </c>
      <c r="K1192">
        <v>147</v>
      </c>
      <c r="L1192">
        <v>2002</v>
      </c>
      <c r="M1192" s="8" t="str">
        <f>IF(ISBLANK(VLOOKUP(A1192,Veje!A:B,2,FALSE)),INDEX(Veje!$D$2:$RT$652,MATCH(A1192,Veje!$A$2:$A$652,0),MATCH(B1192,Veje!$D$1:$RT$1,0)),VLOOKUP(A1192,Veje!A:B,2,FALSE))</f>
        <v>HMG</v>
      </c>
      <c r="N1192" s="8" t="str">
        <f>IFERROR(VLOOKUP(C1192,Medlemmer!A:C,3,FALSE),"")</f>
        <v/>
      </c>
      <c r="O1192" s="8" t="str">
        <f>IFERROR(VLOOKUP(C1192,Medlemmer!A:C,2,FALSE),"")</f>
        <v/>
      </c>
      <c r="P1192" s="8" t="str">
        <f>IFERROR(VLOOKUP(C1192,Tidligere_henvendelser!A:B,2,FALSE),"")</f>
        <v/>
      </c>
    </row>
    <row r="1193" spans="1:16" hidden="1" x14ac:dyDescent="0.3">
      <c r="A1193" s="8" t="str">
        <f>ReplaceNumbers(C1193)</f>
        <v>Klampenborgvej</v>
      </c>
      <c r="B1193" s="8">
        <f>_xlfn.NUMBERVALUE(FindNumbers(C1193))</f>
        <v>18</v>
      </c>
      <c r="C1193" t="s">
        <v>2074</v>
      </c>
      <c r="D1193" t="s">
        <v>705</v>
      </c>
      <c r="E1193">
        <v>13250000</v>
      </c>
      <c r="F1193" s="10">
        <v>44418</v>
      </c>
      <c r="G1193" t="s">
        <v>166</v>
      </c>
      <c r="H1193">
        <v>73611</v>
      </c>
      <c r="I1193">
        <v>4</v>
      </c>
      <c r="J1193" t="s">
        <v>167</v>
      </c>
      <c r="K1193">
        <v>180</v>
      </c>
      <c r="L1193">
        <v>1987</v>
      </c>
      <c r="M1193" s="8" t="str">
        <f>IF(ISBLANK(VLOOKUP(A1193,Veje!A:B,2,FALSE)),INDEX(Veje!$D$2:$RT$652,MATCH(A1193,Veje!$A$2:$A$652,0),MATCH(B1193,Veje!$D$1:$RT$1,0)),VLOOKUP(A1193,Veje!A:B,2,FALSE))</f>
        <v>OCG</v>
      </c>
      <c r="N1193" s="8" t="str">
        <f>IFERROR(VLOOKUP(C1193,Medlemmer!A:C,3,FALSE),"")</f>
        <v/>
      </c>
      <c r="O1193" s="8" t="str">
        <f>IFERROR(VLOOKUP(C1193,Medlemmer!A:C,2,FALSE),"")</f>
        <v/>
      </c>
      <c r="P1193" s="8" t="str">
        <f>IFERROR(VLOOKUP(C1193,Tidligere_henvendelser!A:B,2,FALSE),"")</f>
        <v/>
      </c>
    </row>
    <row r="1194" spans="1:16" hidden="1" x14ac:dyDescent="0.3">
      <c r="A1194" s="8" t="str">
        <f>ReplaceNumbers(C1194)</f>
        <v>Margrethevej</v>
      </c>
      <c r="B1194" s="8">
        <f>_xlfn.NUMBERVALUE(FindNumbers(C1194))</f>
        <v>3</v>
      </c>
      <c r="C1194" t="s">
        <v>2075</v>
      </c>
      <c r="D1194" t="s">
        <v>165</v>
      </c>
      <c r="E1194">
        <v>6620000</v>
      </c>
      <c r="F1194" s="10">
        <v>44418</v>
      </c>
      <c r="G1194" t="s">
        <v>166</v>
      </c>
      <c r="H1194">
        <v>69684</v>
      </c>
      <c r="I1194">
        <v>3</v>
      </c>
      <c r="J1194" t="s">
        <v>715</v>
      </c>
      <c r="K1194">
        <v>95</v>
      </c>
      <c r="L1194">
        <v>1968</v>
      </c>
      <c r="M1194" s="8" t="str">
        <f>IF(ISBLANK(VLOOKUP(A1194,Veje!A:B,2,FALSE)),INDEX(Veje!$D$2:$RT$652,MATCH(A1194,Veje!$A$2:$A$652,0),MATCH(B1194,Veje!$D$1:$RT$1,0)),VLOOKUP(A1194,Veje!A:B,2,FALSE))</f>
        <v>HMG</v>
      </c>
      <c r="N1194" s="8" t="str">
        <f>IFERROR(VLOOKUP(C1194,Medlemmer!A:C,3,FALSE),"")</f>
        <v/>
      </c>
      <c r="O1194" s="8" t="str">
        <f>IFERROR(VLOOKUP(C1194,Medlemmer!A:C,2,FALSE),"")</f>
        <v/>
      </c>
      <c r="P1194" s="8" t="str">
        <f>IFERROR(VLOOKUP(C1194,Tidligere_henvendelser!A:B,2,FALSE),"")</f>
        <v/>
      </c>
    </row>
    <row r="1195" spans="1:16" hidden="1" x14ac:dyDescent="0.3">
      <c r="A1195" s="8" t="str">
        <f>ReplaceNumbers(C1195)</f>
        <v>Sundvænget</v>
      </c>
      <c r="B1195" s="8">
        <f>_xlfn.NUMBERVALUE(FindNumbers(C1195))</f>
        <v>44</v>
      </c>
      <c r="C1195" t="s">
        <v>2076</v>
      </c>
      <c r="D1195" t="s">
        <v>165</v>
      </c>
      <c r="E1195">
        <v>25000000</v>
      </c>
      <c r="F1195" s="10">
        <v>44418</v>
      </c>
      <c r="G1195" t="s">
        <v>166</v>
      </c>
      <c r="H1195">
        <v>147058</v>
      </c>
      <c r="I1195">
        <v>6</v>
      </c>
      <c r="J1195" t="s">
        <v>170</v>
      </c>
      <c r="K1195">
        <v>170</v>
      </c>
      <c r="L1195">
        <v>1926</v>
      </c>
      <c r="M1195" s="8" t="str">
        <f>IF(ISBLANK(VLOOKUP(A1195,Veje!A:B,2,FALSE)),INDEX(Veje!$D$2:$RT$652,MATCH(A1195,Veje!$A$2:$A$652,0),MATCH(B1195,Veje!$D$1:$RT$1,0)),VLOOKUP(A1195,Veje!A:B,2,FALSE))</f>
        <v>HMG</v>
      </c>
      <c r="N1195" s="8" t="str">
        <f>IFERROR(VLOOKUP(C1195,Medlemmer!A:C,3,FALSE),"")</f>
        <v/>
      </c>
      <c r="O1195" s="8" t="str">
        <f>IFERROR(VLOOKUP(C1195,Medlemmer!A:C,2,FALSE),"")</f>
        <v/>
      </c>
      <c r="P1195" s="8" t="str">
        <f>IFERROR(VLOOKUP(C1195,Tidligere_henvendelser!A:B,2,FALSE),"")</f>
        <v/>
      </c>
    </row>
    <row r="1196" spans="1:16" hidden="1" x14ac:dyDescent="0.3">
      <c r="A1196" s="8" t="str">
        <f>ReplaceNumbers(C1196)</f>
        <v>Bryggertorvet</v>
      </c>
      <c r="B1196" s="8">
        <f>_xlfn.NUMBERVALUE(FindNumbers(C1196))</f>
        <v>2</v>
      </c>
      <c r="C1196" t="s">
        <v>2077</v>
      </c>
      <c r="D1196" t="s">
        <v>165</v>
      </c>
      <c r="E1196">
        <v>8100000</v>
      </c>
      <c r="F1196" s="10">
        <v>44418</v>
      </c>
      <c r="G1196" t="s">
        <v>166</v>
      </c>
      <c r="H1196">
        <v>55102</v>
      </c>
      <c r="I1196">
        <v>5</v>
      </c>
      <c r="J1196" t="s">
        <v>715</v>
      </c>
      <c r="K1196">
        <v>147</v>
      </c>
      <c r="L1196">
        <v>1995</v>
      </c>
      <c r="M1196" s="8" t="str">
        <f>IF(ISBLANK(VLOOKUP(A1196,Veje!A:B,2,FALSE)),INDEX(Veje!$D$2:$RT$652,MATCH(A1196,Veje!$A$2:$A$652,0),MATCH(B1196,Veje!$D$1:$RT$1,0)),VLOOKUP(A1196,Veje!A:B,2,FALSE))</f>
        <v>HMG</v>
      </c>
      <c r="N1196" s="8" t="str">
        <f>IFERROR(VLOOKUP(C1196,Medlemmer!A:C,3,FALSE),"")</f>
        <v/>
      </c>
      <c r="O1196" s="8" t="str">
        <f>IFERROR(VLOOKUP(C1196,Medlemmer!A:C,2,FALSE),"")</f>
        <v/>
      </c>
      <c r="P1196" s="8" t="str">
        <f>IFERROR(VLOOKUP(C1196,Tidligere_henvendelser!A:B,2,FALSE),"")</f>
        <v/>
      </c>
    </row>
    <row r="1197" spans="1:16" hidden="1" x14ac:dyDescent="0.3">
      <c r="A1197" s="8" t="str">
        <f>ReplaceNumbers(C1197)</f>
        <v>Blidahpark</v>
      </c>
      <c r="B1197" s="8">
        <f>_xlfn.NUMBERVALUE(FindNumbers(C1197))</f>
        <v>6</v>
      </c>
      <c r="C1197" t="s">
        <v>2078</v>
      </c>
      <c r="D1197" t="s">
        <v>165</v>
      </c>
      <c r="E1197">
        <v>2000000</v>
      </c>
      <c r="F1197" s="10">
        <v>44418</v>
      </c>
      <c r="G1197" t="s">
        <v>168</v>
      </c>
      <c r="H1197">
        <v>21052</v>
      </c>
      <c r="I1197">
        <v>4</v>
      </c>
      <c r="J1197" t="s">
        <v>715</v>
      </c>
      <c r="K1197">
        <v>95</v>
      </c>
      <c r="L1197">
        <v>1933</v>
      </c>
      <c r="M1197" s="8" t="str">
        <f>IF(ISBLANK(VLOOKUP(A1197,Veje!A:B,2,FALSE)),INDEX(Veje!$D$2:$RT$652,MATCH(A1197,Veje!$A$2:$A$652,0),MATCH(B1197,Veje!$D$1:$RT$1,0)),VLOOKUP(A1197,Veje!A:B,2,FALSE))</f>
        <v>HMG</v>
      </c>
      <c r="N1197" s="8" t="str">
        <f>IFERROR(VLOOKUP(C1197,Medlemmer!A:C,3,FALSE),"")</f>
        <v/>
      </c>
      <c r="O1197" s="8" t="str">
        <f>IFERROR(VLOOKUP(C1197,Medlemmer!A:C,2,FALSE),"")</f>
        <v/>
      </c>
      <c r="P1197" s="8" t="str">
        <f>IFERROR(VLOOKUP(C1197,Tidligere_henvendelser!A:B,2,FALSE),"")</f>
        <v/>
      </c>
    </row>
    <row r="1198" spans="1:16" x14ac:dyDescent="0.3">
      <c r="A1198" s="8" t="str">
        <f>ReplaceNumbers(C1198)</f>
        <v>Plantevej</v>
      </c>
      <c r="B1198" s="8">
        <f>_xlfn.NUMBERVALUE(FindNumbers(C1198))</f>
        <v>1</v>
      </c>
      <c r="C1198" t="s">
        <v>2079</v>
      </c>
      <c r="D1198" t="s">
        <v>717</v>
      </c>
      <c r="E1198">
        <v>2260000</v>
      </c>
      <c r="F1198" s="10">
        <v>44418</v>
      </c>
      <c r="G1198" t="s">
        <v>166</v>
      </c>
      <c r="H1198">
        <v>31388</v>
      </c>
      <c r="I1198">
        <v>3</v>
      </c>
      <c r="J1198" t="s">
        <v>715</v>
      </c>
      <c r="K1198">
        <v>72</v>
      </c>
      <c r="L1198">
        <v>1948</v>
      </c>
      <c r="M1198" s="8" t="str">
        <f>IF(ISBLANK(VLOOKUP(A1198,Veje!A:B,2,FALSE)),INDEX(Veje!$D$2:$RT$652,MATCH(A1198,Veje!$A$2:$A$652,0),MATCH(B1198,Veje!$D$1:$RT$1,0)),VLOOKUP(A1198,Veje!A:B,2,FALSE))</f>
        <v>DY</v>
      </c>
      <c r="N1198" s="8" t="str">
        <f>IFERROR(VLOOKUP(C1198,Medlemmer!A:C,3,FALSE),"")</f>
        <v/>
      </c>
      <c r="O1198" s="8" t="str">
        <f>IFERROR(VLOOKUP(C1198,Medlemmer!A:C,2,FALSE),"")</f>
        <v/>
      </c>
      <c r="P1198" s="8" t="str">
        <f>IFERROR(VLOOKUP(C1198,Tidligere_henvendelser!A:B,2,FALSE),"")</f>
        <v/>
      </c>
    </row>
    <row r="1199" spans="1:16" x14ac:dyDescent="0.3">
      <c r="A1199" s="8" t="str">
        <f>ReplaceNumbers(C1199)</f>
        <v>Birkehøj</v>
      </c>
      <c r="B1199" s="8">
        <f>_xlfn.NUMBERVALUE(FindNumbers(C1199))</f>
        <v>7</v>
      </c>
      <c r="C1199" t="s">
        <v>774</v>
      </c>
      <c r="D1199" t="s">
        <v>165</v>
      </c>
      <c r="E1199">
        <v>3350000</v>
      </c>
      <c r="F1199" s="10">
        <v>44419</v>
      </c>
      <c r="G1199" t="s">
        <v>166</v>
      </c>
      <c r="H1199">
        <v>39411</v>
      </c>
      <c r="I1199">
        <v>4</v>
      </c>
      <c r="J1199" t="s">
        <v>715</v>
      </c>
      <c r="K1199">
        <v>85</v>
      </c>
      <c r="L1199">
        <v>1922</v>
      </c>
      <c r="M1199" s="8" t="str">
        <f>IF(ISBLANK(VLOOKUP(A1199,Veje!A:B,2,FALSE)),INDEX(Veje!$D$2:$RT$652,MATCH(A1199,Veje!$A$2:$A$652,0),MATCH(B1199,Veje!$D$1:$RT$1,0)),VLOOKUP(A1199,Veje!A:B,2,FALSE))</f>
        <v>DY</v>
      </c>
      <c r="N1199" s="8" t="str">
        <f>IFERROR(VLOOKUP(C1199,Medlemmer!A:C,3,FALSE),"")</f>
        <v/>
      </c>
      <c r="O1199" s="8" t="str">
        <f>IFERROR(VLOOKUP(C1199,Medlemmer!A:C,2,FALSE),"")</f>
        <v/>
      </c>
      <c r="P1199" s="8" t="str">
        <f>IFERROR(VLOOKUP(C1199,Tidligere_henvendelser!A:B,2,FALSE),"")</f>
        <v/>
      </c>
    </row>
    <row r="1200" spans="1:16" hidden="1" x14ac:dyDescent="0.3">
      <c r="A1200" s="8" t="str">
        <f>ReplaceNumbers(C1200)</f>
        <v>Ordrup Jagtvej</v>
      </c>
      <c r="B1200" s="8">
        <f>_xlfn.NUMBERVALUE(FindNumbers(C1200))</f>
        <v>40</v>
      </c>
      <c r="C1200" t="s">
        <v>2068</v>
      </c>
      <c r="D1200" t="s">
        <v>703</v>
      </c>
      <c r="E1200">
        <v>2250000</v>
      </c>
      <c r="F1200" s="10">
        <v>44419</v>
      </c>
      <c r="G1200" t="s">
        <v>174</v>
      </c>
      <c r="H1200">
        <v>18145</v>
      </c>
      <c r="I1200">
        <v>4</v>
      </c>
      <c r="J1200" t="s">
        <v>715</v>
      </c>
      <c r="K1200">
        <v>124</v>
      </c>
      <c r="L1200">
        <v>1946</v>
      </c>
      <c r="M1200" s="8" t="str">
        <f>IF(ISBLANK(VLOOKUP(A1200,Veje!A:B,2,FALSE)),INDEX(Veje!$D$2:$RT$652,MATCH(A1200,Veje!$A$2:$A$652,0),MATCH(B1200,Veje!$D$1:$RT$1,0)),VLOOKUP(A1200,Veje!A:B,2,FALSE))</f>
        <v>SKGF</v>
      </c>
      <c r="N1200" s="8" t="str">
        <f>IFERROR(VLOOKUP(C1200,Medlemmer!A:C,3,FALSE),"")</f>
        <v/>
      </c>
      <c r="O1200" s="8" t="str">
        <f>IFERROR(VLOOKUP(C1200,Medlemmer!A:C,2,FALSE),"")</f>
        <v/>
      </c>
      <c r="P1200" s="8" t="str">
        <f>IFERROR(VLOOKUP(C1200,Tidligere_henvendelser!A:B,2,FALSE),"")</f>
        <v/>
      </c>
    </row>
    <row r="1201" spans="1:16" hidden="1" x14ac:dyDescent="0.3">
      <c r="A1201" s="8" t="str">
        <f>ReplaceNumbers(C1201)</f>
        <v>Prins Axels Vej</v>
      </c>
      <c r="B1201" s="8">
        <f>_xlfn.NUMBERVALUE(FindNumbers(C1201))</f>
        <v>9</v>
      </c>
      <c r="C1201" t="s">
        <v>2069</v>
      </c>
      <c r="D1201" t="s">
        <v>169</v>
      </c>
      <c r="E1201">
        <v>24000000</v>
      </c>
      <c r="F1201" s="10">
        <v>44419</v>
      </c>
      <c r="G1201" t="s">
        <v>166</v>
      </c>
      <c r="H1201">
        <v>103896</v>
      </c>
      <c r="I1201">
        <v>6</v>
      </c>
      <c r="J1201" t="s">
        <v>167</v>
      </c>
      <c r="K1201">
        <v>231</v>
      </c>
      <c r="L1201">
        <v>1981</v>
      </c>
      <c r="M1201" s="8" t="str">
        <f>IF(ISBLANK(VLOOKUP(A1201,Veje!A:B,2,FALSE)),INDEX(Veje!$D$2:$RT$652,MATCH(A1201,Veje!$A$2:$A$652,0),MATCH(B1201,Veje!$D$1:$RT$1,0)),VLOOKUP(A1201,Veje!A:B,2,FALSE))</f>
        <v>BJGF</v>
      </c>
      <c r="N1201" s="8" t="str">
        <f>IFERROR(VLOOKUP(C1201,Medlemmer!A:C,3,FALSE),"")</f>
        <v/>
      </c>
      <c r="O1201" s="8" t="str">
        <f>IFERROR(VLOOKUP(C1201,Medlemmer!A:C,2,FALSE),"")</f>
        <v/>
      </c>
      <c r="P1201" s="8" t="str">
        <f>IFERROR(VLOOKUP(C1201,Tidligere_henvendelser!A:B,2,FALSE),"")</f>
        <v/>
      </c>
    </row>
    <row r="1202" spans="1:16" hidden="1" x14ac:dyDescent="0.3">
      <c r="A1202" s="8" t="str">
        <f>ReplaceNumbers(C1202)</f>
        <v>Tværbommen</v>
      </c>
      <c r="B1202" s="8">
        <f>_xlfn.NUMBERVALUE(FindNumbers(C1202))</f>
        <v>49</v>
      </c>
      <c r="C1202" t="s">
        <v>2070</v>
      </c>
      <c r="D1202" t="s">
        <v>169</v>
      </c>
      <c r="E1202">
        <v>2150000</v>
      </c>
      <c r="F1202" s="10">
        <v>44419</v>
      </c>
      <c r="G1202" t="s">
        <v>166</v>
      </c>
      <c r="H1202">
        <v>32575</v>
      </c>
      <c r="I1202">
        <v>3</v>
      </c>
      <c r="J1202" t="s">
        <v>715</v>
      </c>
      <c r="K1202">
        <v>66</v>
      </c>
      <c r="L1202">
        <v>1946</v>
      </c>
      <c r="M1202" s="8" t="str">
        <f>IF(ISBLANK(VLOOKUP(A1202,Veje!A:B,2,FALSE)),INDEX(Veje!$D$2:$RT$652,MATCH(A1202,Veje!$A$2:$A$652,0),MATCH(B1202,Veje!$D$1:$RT$1,0)),VLOOKUP(A1202,Veje!A:B,2,FALSE))</f>
        <v>GSG</v>
      </c>
      <c r="N1202" s="8" t="str">
        <f>IFERROR(VLOOKUP(C1202,Medlemmer!A:C,3,FALSE),"")</f>
        <v/>
      </c>
      <c r="O1202" s="8" t="str">
        <f>IFERROR(VLOOKUP(C1202,Medlemmer!A:C,2,FALSE),"")</f>
        <v/>
      </c>
      <c r="P1202" s="8" t="str">
        <f>IFERROR(VLOOKUP(C1202,Tidligere_henvendelser!A:B,2,FALSE),"")</f>
        <v/>
      </c>
    </row>
    <row r="1203" spans="1:16" hidden="1" x14ac:dyDescent="0.3">
      <c r="A1203" s="8" t="str">
        <f>ReplaceNumbers(C1203)</f>
        <v>Tværbommen</v>
      </c>
      <c r="B1203" s="8">
        <f>_xlfn.NUMBERVALUE(FindNumbers(C1203))</f>
        <v>27</v>
      </c>
      <c r="C1203" t="s">
        <v>2071</v>
      </c>
      <c r="D1203" t="s">
        <v>169</v>
      </c>
      <c r="E1203">
        <v>2300000</v>
      </c>
      <c r="F1203" s="10">
        <v>44419</v>
      </c>
      <c r="G1203" t="s">
        <v>166</v>
      </c>
      <c r="H1203">
        <v>35384</v>
      </c>
      <c r="I1203">
        <v>3</v>
      </c>
      <c r="J1203" t="s">
        <v>715</v>
      </c>
      <c r="K1203">
        <v>65</v>
      </c>
      <c r="L1203">
        <v>1946</v>
      </c>
      <c r="M1203" s="8" t="str">
        <f>IF(ISBLANK(VLOOKUP(A1203,Veje!A:B,2,FALSE)),INDEX(Veje!$D$2:$RT$652,MATCH(A1203,Veje!$A$2:$A$652,0),MATCH(B1203,Veje!$D$1:$RT$1,0)),VLOOKUP(A1203,Veje!A:B,2,FALSE))</f>
        <v>GSG</v>
      </c>
      <c r="N1203" s="8" t="str">
        <f>IFERROR(VLOOKUP(C1203,Medlemmer!A:C,3,FALSE),"")</f>
        <v/>
      </c>
      <c r="O1203" s="8" t="str">
        <f>IFERROR(VLOOKUP(C1203,Medlemmer!A:C,2,FALSE),"")</f>
        <v/>
      </c>
      <c r="P1203" s="8" t="str">
        <f>IFERROR(VLOOKUP(C1203,Tidligere_henvendelser!A:B,2,FALSE),"")</f>
        <v/>
      </c>
    </row>
    <row r="1204" spans="1:16" hidden="1" x14ac:dyDescent="0.3">
      <c r="A1204" s="8" t="str">
        <f>ReplaceNumbers(C1204)</f>
        <v>Bernstorffsvej</v>
      </c>
      <c r="B1204" s="8">
        <f>_xlfn.NUMBERVALUE(FindNumbers(C1204))</f>
        <v>127</v>
      </c>
      <c r="C1204" t="s">
        <v>2072</v>
      </c>
      <c r="D1204" t="s">
        <v>165</v>
      </c>
      <c r="E1204">
        <v>3500000</v>
      </c>
      <c r="F1204" s="10">
        <v>44419</v>
      </c>
      <c r="G1204" t="s">
        <v>166</v>
      </c>
      <c r="H1204">
        <v>53030</v>
      </c>
      <c r="I1204">
        <v>3</v>
      </c>
      <c r="J1204" t="s">
        <v>715</v>
      </c>
      <c r="K1204">
        <v>66</v>
      </c>
      <c r="L1204">
        <v>1916</v>
      </c>
      <c r="M1204" s="8" t="str">
        <f>IF(ISBLANK(VLOOKUP(A1204,Veje!A:B,2,FALSE)),INDEX(Veje!$D$2:$RT$652,MATCH(A1204,Veje!$A$2:$A$652,0),MATCH(B1204,Veje!$D$1:$RT$1,0)),VLOOKUP(A1204,Veje!A:B,2,FALSE))</f>
        <v>GSG</v>
      </c>
      <c r="N1204" s="8" t="str">
        <f>IFERROR(VLOOKUP(C1204,Medlemmer!A:C,3,FALSE),"")</f>
        <v/>
      </c>
      <c r="O1204" s="8" t="str">
        <f>IFERROR(VLOOKUP(C1204,Medlemmer!A:C,2,FALSE),"")</f>
        <v/>
      </c>
      <c r="P1204" s="8" t="str">
        <f>IFERROR(VLOOKUP(C1204,Tidligere_henvendelser!A:B,2,FALSE),"")</f>
        <v/>
      </c>
    </row>
    <row r="1205" spans="1:16" x14ac:dyDescent="0.3">
      <c r="A1205" s="8" t="str">
        <f>ReplaceNumbers(C1205)</f>
        <v>Ewaldsbakken</v>
      </c>
      <c r="B1205" s="8">
        <f>_xlfn.NUMBERVALUE(FindNumbers(C1205))</f>
        <v>20</v>
      </c>
      <c r="C1205" t="s">
        <v>2073</v>
      </c>
      <c r="D1205" t="s">
        <v>165</v>
      </c>
      <c r="E1205">
        <v>7200000</v>
      </c>
      <c r="F1205" s="10">
        <v>44419</v>
      </c>
      <c r="G1205" t="s">
        <v>166</v>
      </c>
      <c r="H1205">
        <v>65454</v>
      </c>
      <c r="I1205">
        <v>5</v>
      </c>
      <c r="J1205" t="s">
        <v>167</v>
      </c>
      <c r="K1205">
        <v>110</v>
      </c>
      <c r="L1205">
        <v>1932</v>
      </c>
      <c r="M1205" s="8" t="str">
        <f>IF(ISBLANK(VLOOKUP(A1205,Veje!A:B,2,FALSE)),INDEX(Veje!$D$2:$RT$652,MATCH(A1205,Veje!$A$2:$A$652,0),MATCH(B1205,Veje!$D$1:$RT$1,0)),VLOOKUP(A1205,Veje!A:B,2,FALSE))</f>
        <v>DY</v>
      </c>
      <c r="N1205" s="8" t="str">
        <f>IFERROR(VLOOKUP(C1205,Medlemmer!A:C,3,FALSE),"")</f>
        <v/>
      </c>
      <c r="O1205" s="8" t="str">
        <f>IFERROR(VLOOKUP(C1205,Medlemmer!A:C,2,FALSE),"")</f>
        <v/>
      </c>
      <c r="P1205" s="8" t="str">
        <f>IFERROR(VLOOKUP(C1205,Tidligere_henvendelser!A:B,2,FALSE),"")</f>
        <v/>
      </c>
    </row>
    <row r="1206" spans="1:16" x14ac:dyDescent="0.3">
      <c r="A1206" s="8" t="str">
        <f>ReplaceNumbers(C1206)</f>
        <v>Ewaldsbakken</v>
      </c>
      <c r="B1206" s="8">
        <f>_xlfn.NUMBERVALUE(FindNumbers(C1206))</f>
        <v>20</v>
      </c>
      <c r="C1206" t="s">
        <v>2073</v>
      </c>
      <c r="D1206" t="s">
        <v>165</v>
      </c>
      <c r="E1206">
        <v>7200000</v>
      </c>
      <c r="F1206" s="10">
        <v>44419</v>
      </c>
      <c r="G1206" t="s">
        <v>166</v>
      </c>
      <c r="H1206">
        <v>39130</v>
      </c>
      <c r="I1206">
        <v>5</v>
      </c>
      <c r="J1206" t="s">
        <v>167</v>
      </c>
      <c r="K1206">
        <v>184</v>
      </c>
      <c r="L1206">
        <v>0</v>
      </c>
      <c r="M1206" s="8" t="str">
        <f>IF(ISBLANK(VLOOKUP(A1206,Veje!A:B,2,FALSE)),INDEX(Veje!$D$2:$RT$652,MATCH(A1206,Veje!$A$2:$A$652,0),MATCH(B1206,Veje!$D$1:$RT$1,0)),VLOOKUP(A1206,Veje!A:B,2,FALSE))</f>
        <v>DY</v>
      </c>
      <c r="N1206" s="8" t="str">
        <f>IFERROR(VLOOKUP(C1206,Medlemmer!A:C,3,FALSE),"")</f>
        <v/>
      </c>
      <c r="O1206" s="8" t="str">
        <f>IFERROR(VLOOKUP(C1206,Medlemmer!A:C,2,FALSE),"")</f>
        <v/>
      </c>
      <c r="P1206" s="8" t="str">
        <f>IFERROR(VLOOKUP(C1206,Tidligere_henvendelser!A:B,2,FALSE),"")</f>
        <v/>
      </c>
    </row>
    <row r="1207" spans="1:16" hidden="1" x14ac:dyDescent="0.3">
      <c r="A1207" s="8" t="str">
        <f>ReplaceNumbers(C1207)</f>
        <v>Ræveskovsvej</v>
      </c>
      <c r="B1207" s="8">
        <f>_xlfn.NUMBERVALUE(FindNumbers(C1207))</f>
        <v>10</v>
      </c>
      <c r="C1207" t="s">
        <v>1105</v>
      </c>
      <c r="D1207" t="s">
        <v>169</v>
      </c>
      <c r="E1207">
        <v>6500000</v>
      </c>
      <c r="F1207" s="10">
        <v>44420</v>
      </c>
      <c r="G1207" t="s">
        <v>166</v>
      </c>
      <c r="H1207">
        <v>39877</v>
      </c>
      <c r="I1207">
        <v>6</v>
      </c>
      <c r="J1207" t="s">
        <v>167</v>
      </c>
      <c r="K1207">
        <v>163</v>
      </c>
      <c r="L1207">
        <v>1912</v>
      </c>
      <c r="M1207" s="8" t="str">
        <f>IF(ISBLANK(VLOOKUP(A1207,Veje!A:B,2,FALSE)),INDEX(Veje!$D$2:$RT$652,MATCH(A1207,Veje!$A$2:$A$652,0),MATCH(B1207,Veje!$D$1:$RT$1,0)),VLOOKUP(A1207,Veje!A:B,2,FALSE))</f>
        <v>GSG</v>
      </c>
      <c r="N1207" s="8" t="str">
        <f>IFERROR(VLOOKUP(C1207,Medlemmer!A:C,3,FALSE),"")</f>
        <v/>
      </c>
      <c r="O1207" s="8" t="str">
        <f>IFERROR(VLOOKUP(C1207,Medlemmer!A:C,2,FALSE),"")</f>
        <v/>
      </c>
      <c r="P1207" s="8" t="str">
        <f>IFERROR(VLOOKUP(C1207,Tidligere_henvendelser!A:B,2,FALSE),"")</f>
        <v>21Q1</v>
      </c>
    </row>
    <row r="1208" spans="1:16" hidden="1" x14ac:dyDescent="0.3">
      <c r="A1208" s="8" t="str">
        <f>ReplaceNumbers(C1208)</f>
        <v>Ahlmanns Alle</v>
      </c>
      <c r="B1208" s="8">
        <f>_xlfn.NUMBERVALUE(FindNumbers(C1208))</f>
        <v>13</v>
      </c>
      <c r="C1208" t="s">
        <v>2066</v>
      </c>
      <c r="D1208" t="s">
        <v>165</v>
      </c>
      <c r="E1208">
        <v>9700000</v>
      </c>
      <c r="F1208" s="10">
        <v>44420</v>
      </c>
      <c r="G1208" t="s">
        <v>166</v>
      </c>
      <c r="H1208">
        <v>71323</v>
      </c>
      <c r="I1208">
        <v>5</v>
      </c>
      <c r="J1208" t="s">
        <v>715</v>
      </c>
      <c r="K1208">
        <v>136</v>
      </c>
      <c r="L1208">
        <v>1902</v>
      </c>
      <c r="M1208" s="8" t="str">
        <f>IF(ISBLANK(VLOOKUP(A1208,Veje!A:B,2,FALSE)),INDEX(Veje!$D$2:$RT$652,MATCH(A1208,Veje!$A$2:$A$652,0),MATCH(B1208,Veje!$D$1:$RT$1,0)),VLOOKUP(A1208,Veje!A:B,2,FALSE))</f>
        <v>HMG</v>
      </c>
      <c r="N1208" s="8" t="str">
        <f>IFERROR(VLOOKUP(C1208,Medlemmer!A:C,3,FALSE),"")</f>
        <v/>
      </c>
      <c r="O1208" s="8" t="str">
        <f>IFERROR(VLOOKUP(C1208,Medlemmer!A:C,2,FALSE),"")</f>
        <v/>
      </c>
      <c r="P1208" s="8" t="str">
        <f>IFERROR(VLOOKUP(C1208,Tidligere_henvendelser!A:B,2,FALSE),"")</f>
        <v/>
      </c>
    </row>
    <row r="1209" spans="1:16" hidden="1" x14ac:dyDescent="0.3">
      <c r="A1209" s="8" t="str">
        <f>ReplaceNumbers(C1209)</f>
        <v>Skovgårdsvej</v>
      </c>
      <c r="B1209" s="8">
        <f>_xlfn.NUMBERVALUE(FindNumbers(C1209))</f>
        <v>42</v>
      </c>
      <c r="C1209" t="s">
        <v>2067</v>
      </c>
      <c r="D1209" t="s">
        <v>703</v>
      </c>
      <c r="E1209">
        <v>12000000</v>
      </c>
      <c r="F1209" s="10">
        <v>44420</v>
      </c>
      <c r="G1209" t="s">
        <v>166</v>
      </c>
      <c r="H1209">
        <v>61855</v>
      </c>
      <c r="I1209">
        <v>7</v>
      </c>
      <c r="J1209" t="s">
        <v>167</v>
      </c>
      <c r="K1209">
        <v>194</v>
      </c>
      <c r="L1209">
        <v>1937</v>
      </c>
      <c r="M1209" s="8" t="str">
        <f>IF(ISBLANK(VLOOKUP(A1209,Veje!A:B,2,FALSE)),INDEX(Veje!$D$2:$RT$652,MATCH(A1209,Veje!$A$2:$A$652,0),MATCH(B1209,Veje!$D$1:$RT$1,0)),VLOOKUP(A1209,Veje!A:B,2,FALSE))</f>
        <v>OCG</v>
      </c>
      <c r="N1209" s="8" t="str">
        <f>IFERROR(VLOOKUP(C1209,Medlemmer!A:C,3,FALSE),"")</f>
        <v/>
      </c>
      <c r="O1209" s="8" t="str">
        <f>IFERROR(VLOOKUP(C1209,Medlemmer!A:C,2,FALSE),"")</f>
        <v/>
      </c>
      <c r="P1209" s="8" t="str">
        <f>IFERROR(VLOOKUP(C1209,Tidligere_henvendelser!A:B,2,FALSE),"")</f>
        <v/>
      </c>
    </row>
    <row r="1210" spans="1:16" hidden="1" x14ac:dyDescent="0.3">
      <c r="A1210" s="8" t="str">
        <f>ReplaceNumbers(C1210)</f>
        <v>Strandvejen</v>
      </c>
      <c r="B1210" s="8">
        <f>_xlfn.NUMBERVALUE(FindNumbers(C1210))</f>
        <v>240</v>
      </c>
      <c r="C1210" t="s">
        <v>810</v>
      </c>
      <c r="D1210" t="s">
        <v>703</v>
      </c>
      <c r="E1210">
        <v>5400000</v>
      </c>
      <c r="F1210" s="10">
        <v>44421</v>
      </c>
      <c r="G1210" t="s">
        <v>166</v>
      </c>
      <c r="H1210">
        <v>75000</v>
      </c>
      <c r="I1210">
        <v>3</v>
      </c>
      <c r="J1210" t="s">
        <v>167</v>
      </c>
      <c r="K1210">
        <v>72</v>
      </c>
      <c r="L1210">
        <v>1858</v>
      </c>
      <c r="M1210" s="8" t="str">
        <f>IF(ISBLANK(VLOOKUP(A1210,Veje!A:B,2,FALSE)),INDEX(Veje!$D$2:$RT$652,MATCH(A1210,Veje!$A$2:$A$652,0),MATCH(B1210,Veje!$D$1:$RT$1,0)),VLOOKUP(A1210,Veje!A:B,2,FALSE))</f>
        <v>Skovshoved By</v>
      </c>
      <c r="N1210" s="8" t="str">
        <f>IFERROR(VLOOKUP(C1210,Medlemmer!A:C,3,FALSE),"")</f>
        <v/>
      </c>
      <c r="O1210" s="8" t="str">
        <f>IFERROR(VLOOKUP(C1210,Medlemmer!A:C,2,FALSE),"")</f>
        <v/>
      </c>
      <c r="P1210" s="8" t="str">
        <f>IFERROR(VLOOKUP(C1210,Tidligere_henvendelser!A:B,2,FALSE),"")</f>
        <v/>
      </c>
    </row>
    <row r="1211" spans="1:16" hidden="1" x14ac:dyDescent="0.3">
      <c r="A1211" s="8" t="str">
        <f>ReplaceNumbers(C1211)</f>
        <v>Ordrupvej</v>
      </c>
      <c r="B1211" s="8">
        <f>_xlfn.NUMBERVALUE(FindNumbers(C1211))</f>
        <v>89</v>
      </c>
      <c r="C1211" t="s">
        <v>2064</v>
      </c>
      <c r="D1211" t="s">
        <v>703</v>
      </c>
      <c r="E1211">
        <v>1650000</v>
      </c>
      <c r="F1211" s="10">
        <v>44422</v>
      </c>
      <c r="G1211" t="s">
        <v>166</v>
      </c>
      <c r="H1211">
        <v>38372</v>
      </c>
      <c r="I1211">
        <v>1</v>
      </c>
      <c r="J1211" t="s">
        <v>715</v>
      </c>
      <c r="K1211">
        <v>43</v>
      </c>
      <c r="L1211">
        <v>1958</v>
      </c>
      <c r="M1211" s="8" t="str">
        <f>IF(ISBLANK(VLOOKUP(A1211,Veje!A:B,2,FALSE)),INDEX(Veje!$D$2:$RT$652,MATCH(A1211,Veje!$A$2:$A$652,0),MATCH(B1211,Veje!$D$1:$RT$1,0)),VLOOKUP(A1211,Veje!A:B,2,FALSE))</f>
        <v>OCG</v>
      </c>
      <c r="N1211" s="8" t="str">
        <f>IFERROR(VLOOKUP(C1211,Medlemmer!A:C,3,FALSE),"")</f>
        <v/>
      </c>
      <c r="O1211" s="8" t="str">
        <f>IFERROR(VLOOKUP(C1211,Medlemmer!A:C,2,FALSE),"")</f>
        <v/>
      </c>
      <c r="P1211" s="8" t="str">
        <f>IFERROR(VLOOKUP(C1211,Tidligere_henvendelser!A:B,2,FALSE),"")</f>
        <v/>
      </c>
    </row>
    <row r="1212" spans="1:16" hidden="1" x14ac:dyDescent="0.3">
      <c r="A1212" s="8" t="str">
        <f>ReplaceNumbers(C1212)</f>
        <v>Fasanhaven</v>
      </c>
      <c r="B1212" s="8">
        <f>_xlfn.NUMBERVALUE(FindNumbers(C1212))</f>
        <v>26</v>
      </c>
      <c r="C1212" t="s">
        <v>2065</v>
      </c>
      <c r="D1212" t="s">
        <v>169</v>
      </c>
      <c r="E1212">
        <v>10600000</v>
      </c>
      <c r="F1212" s="10">
        <v>44422</v>
      </c>
      <c r="G1212" t="s">
        <v>166</v>
      </c>
      <c r="H1212">
        <v>73103</v>
      </c>
      <c r="I1212">
        <v>7</v>
      </c>
      <c r="J1212" t="s">
        <v>170</v>
      </c>
      <c r="K1212">
        <v>145</v>
      </c>
      <c r="L1212">
        <v>1928</v>
      </c>
      <c r="M1212" s="8" t="str">
        <f>IF(ISBLANK(VLOOKUP(A1212,Veje!A:B,2,FALSE)),INDEX(Veje!$D$2:$RT$652,MATCH(A1212,Veje!$A$2:$A$652,0),MATCH(B1212,Veje!$D$1:$RT$1,0)),VLOOKUP(A1212,Veje!A:B,2,FALSE))</f>
        <v>BJGF</v>
      </c>
      <c r="N1212" s="8" t="str">
        <f>IFERROR(VLOOKUP(C1212,Medlemmer!A:C,3,FALSE),"")</f>
        <v/>
      </c>
      <c r="O1212" s="8" t="str">
        <f>IFERROR(VLOOKUP(C1212,Medlemmer!A:C,2,FALSE),"")</f>
        <v/>
      </c>
      <c r="P1212" s="8" t="str">
        <f>IFERROR(VLOOKUP(C1212,Tidligere_henvendelser!A:B,2,FALSE),"")</f>
        <v/>
      </c>
    </row>
    <row r="1213" spans="1:16" hidden="1" x14ac:dyDescent="0.3">
      <c r="A1213" s="8" t="str">
        <f>ReplaceNumbers(C1213)</f>
        <v>Strandvejen</v>
      </c>
      <c r="B1213" s="8">
        <f>_xlfn.NUMBERVALUE(FindNumbers(C1213))</f>
        <v>110</v>
      </c>
      <c r="C1213" t="s">
        <v>2059</v>
      </c>
      <c r="D1213" t="s">
        <v>165</v>
      </c>
      <c r="E1213">
        <v>6500000</v>
      </c>
      <c r="F1213" s="10">
        <v>44423</v>
      </c>
      <c r="G1213" t="s">
        <v>166</v>
      </c>
      <c r="H1213">
        <v>35135</v>
      </c>
      <c r="I1213">
        <v>5</v>
      </c>
      <c r="J1213" t="s">
        <v>715</v>
      </c>
      <c r="K1213">
        <v>185</v>
      </c>
      <c r="L1213">
        <v>1902</v>
      </c>
      <c r="M1213" s="8" t="str">
        <f>IF(ISBLANK(VLOOKUP(A1213,Veje!A:B,2,FALSE)),INDEX(Veje!$D$2:$RT$652,MATCH(A1213,Veje!$A$2:$A$652,0),MATCH(B1213,Veje!$D$1:$RT$1,0)),VLOOKUP(A1213,Veje!A:B,2,FALSE))</f>
        <v>HMG</v>
      </c>
      <c r="N1213" s="8" t="str">
        <f>IFERROR(VLOOKUP(C1213,Medlemmer!A:C,3,FALSE),"")</f>
        <v/>
      </c>
      <c r="O1213" s="8" t="str">
        <f>IFERROR(VLOOKUP(C1213,Medlemmer!A:C,2,FALSE),"")</f>
        <v/>
      </c>
      <c r="P1213" s="8" t="str">
        <f>IFERROR(VLOOKUP(C1213,Tidligere_henvendelser!A:B,2,FALSE),"")</f>
        <v/>
      </c>
    </row>
    <row r="1214" spans="1:16" hidden="1" x14ac:dyDescent="0.3">
      <c r="A1214" s="8" t="str">
        <f>ReplaceNumbers(C1214)</f>
        <v>Kildegårdsvej</v>
      </c>
      <c r="B1214" s="8">
        <f>_xlfn.NUMBERVALUE(FindNumbers(C1214))</f>
        <v>61</v>
      </c>
      <c r="C1214" t="s">
        <v>2060</v>
      </c>
      <c r="D1214" t="s">
        <v>165</v>
      </c>
      <c r="E1214">
        <v>8850000</v>
      </c>
      <c r="F1214" s="10">
        <v>44423</v>
      </c>
      <c r="G1214" t="s">
        <v>166</v>
      </c>
      <c r="H1214">
        <v>61458</v>
      </c>
      <c r="I1214">
        <v>5</v>
      </c>
      <c r="J1214" t="s">
        <v>170</v>
      </c>
      <c r="K1214">
        <v>144</v>
      </c>
      <c r="L1214">
        <v>2015</v>
      </c>
      <c r="M1214" s="8" t="str">
        <f>IF(ISBLANK(VLOOKUP(A1214,Veje!A:B,2,FALSE)),INDEX(Veje!$D$2:$RT$652,MATCH(A1214,Veje!$A$2:$A$652,0),MATCH(B1214,Veje!$D$1:$RT$1,0)),VLOOKUP(A1214,Veje!A:B,2,FALSE))</f>
        <v>GSG</v>
      </c>
      <c r="N1214" s="8" t="str">
        <f>IFERROR(VLOOKUP(C1214,Medlemmer!A:C,3,FALSE),"")</f>
        <v/>
      </c>
      <c r="O1214" s="8" t="str">
        <f>IFERROR(VLOOKUP(C1214,Medlemmer!A:C,2,FALSE),"")</f>
        <v/>
      </c>
      <c r="P1214" s="8" t="str">
        <f>IFERROR(VLOOKUP(C1214,Tidligere_henvendelser!A:B,2,FALSE),"")</f>
        <v/>
      </c>
    </row>
    <row r="1215" spans="1:16" hidden="1" x14ac:dyDescent="0.3">
      <c r="A1215" s="8" t="str">
        <f>ReplaceNumbers(C1215)</f>
        <v>Tværbommen</v>
      </c>
      <c r="B1215" s="8">
        <f>_xlfn.NUMBERVALUE(FindNumbers(C1215))</f>
        <v>35</v>
      </c>
      <c r="C1215" t="s">
        <v>2061</v>
      </c>
      <c r="D1215" t="s">
        <v>169</v>
      </c>
      <c r="E1215">
        <v>2225000</v>
      </c>
      <c r="F1215" s="10">
        <v>44423</v>
      </c>
      <c r="G1215" t="s">
        <v>166</v>
      </c>
      <c r="H1215">
        <v>32720</v>
      </c>
      <c r="I1215">
        <v>3</v>
      </c>
      <c r="J1215" t="s">
        <v>715</v>
      </c>
      <c r="K1215">
        <v>68</v>
      </c>
      <c r="L1215">
        <v>1946</v>
      </c>
      <c r="M1215" s="8" t="str">
        <f>IF(ISBLANK(VLOOKUP(A1215,Veje!A:B,2,FALSE)),INDEX(Veje!$D$2:$RT$652,MATCH(A1215,Veje!$A$2:$A$652,0),MATCH(B1215,Veje!$D$1:$RT$1,0)),VLOOKUP(A1215,Veje!A:B,2,FALSE))</f>
        <v>GSG</v>
      </c>
      <c r="N1215" s="8" t="str">
        <f>IFERROR(VLOOKUP(C1215,Medlemmer!A:C,3,FALSE),"")</f>
        <v/>
      </c>
      <c r="O1215" s="8" t="str">
        <f>IFERROR(VLOOKUP(C1215,Medlemmer!A:C,2,FALSE),"")</f>
        <v/>
      </c>
      <c r="P1215" s="8" t="str">
        <f>IFERROR(VLOOKUP(C1215,Tidligere_henvendelser!A:B,2,FALSE),"")</f>
        <v/>
      </c>
    </row>
    <row r="1216" spans="1:16" hidden="1" x14ac:dyDescent="0.3">
      <c r="A1216" s="8" t="str">
        <f>ReplaceNumbers(C1216)</f>
        <v>Ridebanevang</v>
      </c>
      <c r="B1216" s="8">
        <f>_xlfn.NUMBERVALUE(FindNumbers(C1216))</f>
        <v>22</v>
      </c>
      <c r="C1216" t="s">
        <v>2062</v>
      </c>
      <c r="D1216" t="s">
        <v>169</v>
      </c>
      <c r="E1216">
        <v>7495000</v>
      </c>
      <c r="F1216" s="10">
        <v>44423</v>
      </c>
      <c r="G1216" t="s">
        <v>166</v>
      </c>
      <c r="H1216">
        <v>78072</v>
      </c>
      <c r="I1216">
        <v>4</v>
      </c>
      <c r="J1216" t="s">
        <v>170</v>
      </c>
      <c r="K1216">
        <v>96</v>
      </c>
      <c r="L1216">
        <v>1946</v>
      </c>
      <c r="M1216" s="8" t="str">
        <f>IF(ISBLANK(VLOOKUP(A1216,Veje!A:B,2,FALSE)),INDEX(Veje!$D$2:$RT$652,MATCH(A1216,Veje!$A$2:$A$652,0),MATCH(B1216,Veje!$D$1:$RT$1,0)),VLOOKUP(A1216,Veje!A:B,2,FALSE))</f>
        <v>BJGF</v>
      </c>
      <c r="N1216" s="8" t="str">
        <f>IFERROR(VLOOKUP(C1216,Medlemmer!A:C,3,FALSE),"")</f>
        <v/>
      </c>
      <c r="O1216" s="8" t="str">
        <f>IFERROR(VLOOKUP(C1216,Medlemmer!A:C,2,FALSE),"")</f>
        <v/>
      </c>
      <c r="P1216" s="8" t="str">
        <f>IFERROR(VLOOKUP(C1216,Tidligere_henvendelser!A:B,2,FALSE),"")</f>
        <v/>
      </c>
    </row>
    <row r="1217" spans="1:16" hidden="1" x14ac:dyDescent="0.3">
      <c r="A1217" s="8" t="str">
        <f>ReplaceNumbers(C1217)</f>
        <v>Ordrup Jagtvej</v>
      </c>
      <c r="B1217" s="8">
        <f>_xlfn.NUMBERVALUE(FindNumbers(C1217))</f>
        <v>129</v>
      </c>
      <c r="C1217" t="s">
        <v>740</v>
      </c>
      <c r="D1217" t="s">
        <v>703</v>
      </c>
      <c r="E1217">
        <v>2795000</v>
      </c>
      <c r="F1217" s="10">
        <v>44423</v>
      </c>
      <c r="G1217" t="s">
        <v>166</v>
      </c>
      <c r="H1217">
        <v>41102</v>
      </c>
      <c r="I1217">
        <v>2</v>
      </c>
      <c r="J1217" t="s">
        <v>715</v>
      </c>
      <c r="K1217">
        <v>68</v>
      </c>
      <c r="L1217">
        <v>1935</v>
      </c>
      <c r="M1217" s="8" t="str">
        <f>IF(ISBLANK(VLOOKUP(A1217,Veje!A:B,2,FALSE)),INDEX(Veje!$D$2:$RT$652,MATCH(A1217,Veje!$A$2:$A$652,0),MATCH(B1217,Veje!$D$1:$RT$1,0)),VLOOKUP(A1217,Veje!A:B,2,FALSE))</f>
        <v>SKGF</v>
      </c>
      <c r="N1217" s="8" t="str">
        <f>IFERROR(VLOOKUP(C1217,Medlemmer!A:C,3,FALSE),"")</f>
        <v/>
      </c>
      <c r="O1217" s="8" t="str">
        <f>IFERROR(VLOOKUP(C1217,Medlemmer!A:C,2,FALSE),"")</f>
        <v/>
      </c>
      <c r="P1217" s="8" t="str">
        <f>IFERROR(VLOOKUP(C1217,Tidligere_henvendelser!A:B,2,FALSE),"")</f>
        <v/>
      </c>
    </row>
    <row r="1218" spans="1:16" hidden="1" x14ac:dyDescent="0.3">
      <c r="A1218" s="8" t="str">
        <f>ReplaceNumbers(C1218)</f>
        <v>Tuborg Havnepark</v>
      </c>
      <c r="B1218" s="8">
        <f>_xlfn.NUMBERVALUE(FindNumbers(C1218))</f>
        <v>5</v>
      </c>
      <c r="C1218" t="s">
        <v>2063</v>
      </c>
      <c r="D1218" t="s">
        <v>165</v>
      </c>
      <c r="E1218">
        <v>22000000</v>
      </c>
      <c r="F1218" s="10">
        <v>44423</v>
      </c>
      <c r="G1218" t="s">
        <v>166</v>
      </c>
      <c r="H1218">
        <v>108910</v>
      </c>
      <c r="I1218">
        <v>6</v>
      </c>
      <c r="J1218" t="s">
        <v>715</v>
      </c>
      <c r="K1218">
        <v>202</v>
      </c>
      <c r="L1218">
        <v>2007</v>
      </c>
      <c r="M1218" s="8" t="str">
        <f>IF(ISBLANK(VLOOKUP(A1218,Veje!A:B,2,FALSE)),INDEX(Veje!$D$2:$RT$652,MATCH(A1218,Veje!$A$2:$A$652,0),MATCH(B1218,Veje!$D$1:$RT$1,0)),VLOOKUP(A1218,Veje!A:B,2,FALSE))</f>
        <v>HMG</v>
      </c>
      <c r="N1218" s="8" t="str">
        <f>IFERROR(VLOOKUP(C1218,Medlemmer!A:C,3,FALSE),"")</f>
        <v/>
      </c>
      <c r="O1218" s="8" t="str">
        <f>IFERROR(VLOOKUP(C1218,Medlemmer!A:C,2,FALSE),"")</f>
        <v/>
      </c>
      <c r="P1218" s="8" t="str">
        <f>IFERROR(VLOOKUP(C1218,Tidligere_henvendelser!A:B,2,FALSE),"")</f>
        <v/>
      </c>
    </row>
    <row r="1219" spans="1:16" hidden="1" x14ac:dyDescent="0.3">
      <c r="A1219" s="8" t="str">
        <f>ReplaceNumbers(C1219)</f>
        <v>Vangede Bygade</v>
      </c>
      <c r="B1219" s="8">
        <f>_xlfn.NUMBERVALUE(FindNumbers(C1219))</f>
        <v>103</v>
      </c>
      <c r="C1219" t="s">
        <v>2057</v>
      </c>
      <c r="D1219" t="s">
        <v>169</v>
      </c>
      <c r="E1219">
        <v>2745000</v>
      </c>
      <c r="F1219" s="10">
        <v>44424</v>
      </c>
      <c r="G1219" t="s">
        <v>166</v>
      </c>
      <c r="H1219">
        <v>44274</v>
      </c>
      <c r="I1219">
        <v>2</v>
      </c>
      <c r="J1219" t="s">
        <v>715</v>
      </c>
      <c r="K1219">
        <v>62</v>
      </c>
      <c r="L1219">
        <v>1935</v>
      </c>
      <c r="M1219" s="8" t="str">
        <f>IF(ISBLANK(VLOOKUP(A1219,Veje!A:B,2,FALSE)),INDEX(Veje!$D$2:$RT$652,MATCH(A1219,Veje!$A$2:$A$652,0),MATCH(B1219,Veje!$D$1:$RT$1,0)),VLOOKUP(A1219,Veje!A:B,2,FALSE))</f>
        <v>GSG</v>
      </c>
      <c r="N1219" s="8" t="str">
        <f>IFERROR(VLOOKUP(C1219,Medlemmer!A:C,3,FALSE),"")</f>
        <v/>
      </c>
      <c r="O1219" s="8" t="str">
        <f>IFERROR(VLOOKUP(C1219,Medlemmer!A:C,2,FALSE),"")</f>
        <v/>
      </c>
      <c r="P1219" s="8" t="str">
        <f>IFERROR(VLOOKUP(C1219,Tidligere_henvendelser!A:B,2,FALSE),"")</f>
        <v/>
      </c>
    </row>
    <row r="1220" spans="1:16" hidden="1" x14ac:dyDescent="0.3">
      <c r="A1220" s="8" t="str">
        <f>ReplaceNumbers(C1220)</f>
        <v>Jensløvs Tværvej</v>
      </c>
      <c r="B1220" s="8">
        <f>_xlfn.NUMBERVALUE(FindNumbers(C1220))</f>
        <v>13</v>
      </c>
      <c r="C1220" t="s">
        <v>830</v>
      </c>
      <c r="D1220" t="s">
        <v>703</v>
      </c>
      <c r="E1220">
        <v>3150000</v>
      </c>
      <c r="F1220" s="10">
        <v>44424</v>
      </c>
      <c r="G1220" t="s">
        <v>166</v>
      </c>
      <c r="H1220">
        <v>47727</v>
      </c>
      <c r="I1220">
        <v>3</v>
      </c>
      <c r="J1220" t="s">
        <v>715</v>
      </c>
      <c r="K1220">
        <v>66</v>
      </c>
      <c r="L1220">
        <v>1938</v>
      </c>
      <c r="M1220" s="8" t="str">
        <f>IF(ISBLANK(VLOOKUP(A1220,Veje!A:B,2,FALSE)),INDEX(Veje!$D$2:$RT$652,MATCH(A1220,Veje!$A$2:$A$652,0),MATCH(B1220,Veje!$D$1:$RT$1,0)),VLOOKUP(A1220,Veje!A:B,2,FALSE))</f>
        <v>OCG</v>
      </c>
      <c r="N1220" s="8" t="str">
        <f>IFERROR(VLOOKUP(C1220,Medlemmer!A:C,3,FALSE),"")</f>
        <v/>
      </c>
      <c r="O1220" s="8" t="str">
        <f>IFERROR(VLOOKUP(C1220,Medlemmer!A:C,2,FALSE),"")</f>
        <v/>
      </c>
      <c r="P1220" s="8" t="str">
        <f>IFERROR(VLOOKUP(C1220,Tidligere_henvendelser!A:B,2,FALSE),"")</f>
        <v/>
      </c>
    </row>
    <row r="1221" spans="1:16" hidden="1" x14ac:dyDescent="0.3">
      <c r="A1221" s="8" t="str">
        <f>ReplaceNumbers(C1221)</f>
        <v>Broholms Alle</v>
      </c>
      <c r="B1221" s="8">
        <f>_xlfn.NUMBERVALUE(FindNumbers(C1221))</f>
        <v>12</v>
      </c>
      <c r="C1221" t="s">
        <v>2058</v>
      </c>
      <c r="D1221" t="s">
        <v>703</v>
      </c>
      <c r="E1221">
        <v>6395000</v>
      </c>
      <c r="F1221" s="10">
        <v>44424</v>
      </c>
      <c r="G1221" t="s">
        <v>166</v>
      </c>
      <c r="H1221">
        <v>51991</v>
      </c>
      <c r="I1221">
        <v>5</v>
      </c>
      <c r="J1221" t="s">
        <v>715</v>
      </c>
      <c r="K1221">
        <v>123</v>
      </c>
      <c r="L1221">
        <v>1936</v>
      </c>
      <c r="M1221" s="8" t="str">
        <f>IF(ISBLANK(VLOOKUP(A1221,Veje!A:B,2,FALSE)),INDEX(Veje!$D$2:$RT$652,MATCH(A1221,Veje!$A$2:$A$652,0),MATCH(B1221,Veje!$D$1:$RT$1,0)),VLOOKUP(A1221,Veje!A:B,2,FALSE))</f>
        <v>SKGF</v>
      </c>
      <c r="N1221" s="8" t="str">
        <f>IFERROR(VLOOKUP(C1221,Medlemmer!A:C,3,FALSE),"")</f>
        <v/>
      </c>
      <c r="O1221" s="8" t="str">
        <f>IFERROR(VLOOKUP(C1221,Medlemmer!A:C,2,FALSE),"")</f>
        <v/>
      </c>
      <c r="P1221" s="8" t="str">
        <f>IFERROR(VLOOKUP(C1221,Tidligere_henvendelser!A:B,2,FALSE),"")</f>
        <v/>
      </c>
    </row>
    <row r="1222" spans="1:16" x14ac:dyDescent="0.3">
      <c r="A1222" s="8" t="str">
        <f>ReplaceNumbers(C1222)</f>
        <v>Eskeager</v>
      </c>
      <c r="B1222" s="8">
        <f>_xlfn.NUMBERVALUE(FindNumbers(C1222))</f>
        <v>18</v>
      </c>
      <c r="C1222" t="s">
        <v>2056</v>
      </c>
      <c r="D1222" t="s">
        <v>717</v>
      </c>
      <c r="E1222">
        <v>7695000</v>
      </c>
      <c r="F1222" s="10">
        <v>44425</v>
      </c>
      <c r="G1222" t="s">
        <v>166</v>
      </c>
      <c r="H1222">
        <v>66913</v>
      </c>
      <c r="I1222">
        <v>5</v>
      </c>
      <c r="J1222" t="s">
        <v>170</v>
      </c>
      <c r="K1222">
        <v>115</v>
      </c>
      <c r="L1222">
        <v>1955</v>
      </c>
      <c r="M1222" s="8" t="str">
        <f>IF(ISBLANK(VLOOKUP(A1222,Veje!A:B,2,FALSE)),INDEX(Veje!$D$2:$RT$652,MATCH(A1222,Veje!$A$2:$A$652,0),MATCH(B1222,Veje!$D$1:$RT$1,0)),VLOOKUP(A1222,Veje!A:B,2,FALSE))</f>
        <v>DY</v>
      </c>
      <c r="N1222" s="8" t="str">
        <f>IFERROR(VLOOKUP(C1222,Medlemmer!A:C,3,FALSE),"")</f>
        <v/>
      </c>
      <c r="O1222" s="8" t="str">
        <f>IFERROR(VLOOKUP(C1222,Medlemmer!A:C,2,FALSE),"")</f>
        <v/>
      </c>
      <c r="P1222" s="8" t="str">
        <f>IFERROR(VLOOKUP(C1222,Tidligere_henvendelser!A:B,2,FALSE),"")</f>
        <v/>
      </c>
    </row>
    <row r="1223" spans="1:16" hidden="1" x14ac:dyDescent="0.3">
      <c r="A1223" s="8" t="str">
        <f>ReplaceNumbers(C1223)</f>
        <v>Strandvejen</v>
      </c>
      <c r="B1223" s="8">
        <f>_xlfn.NUMBERVALUE(FindNumbers(C1223))</f>
        <v>110</v>
      </c>
      <c r="C1223" t="s">
        <v>2054</v>
      </c>
      <c r="D1223" t="s">
        <v>165</v>
      </c>
      <c r="E1223">
        <v>4750000</v>
      </c>
      <c r="F1223" s="10">
        <v>44426</v>
      </c>
      <c r="G1223" t="s">
        <v>166</v>
      </c>
      <c r="H1223">
        <v>63333</v>
      </c>
      <c r="I1223">
        <v>4</v>
      </c>
      <c r="J1223" t="s">
        <v>715</v>
      </c>
      <c r="K1223">
        <v>75</v>
      </c>
      <c r="L1223">
        <v>1902</v>
      </c>
      <c r="M1223" s="8" t="str">
        <f>IF(ISBLANK(VLOOKUP(A1223,Veje!A:B,2,FALSE)),INDEX(Veje!$D$2:$RT$652,MATCH(A1223,Veje!$A$2:$A$652,0),MATCH(B1223,Veje!$D$1:$RT$1,0)),VLOOKUP(A1223,Veje!A:B,2,FALSE))</f>
        <v>HMG</v>
      </c>
      <c r="N1223" s="8" t="str">
        <f>IFERROR(VLOOKUP(C1223,Medlemmer!A:C,3,FALSE),"")</f>
        <v/>
      </c>
      <c r="O1223" s="8" t="str">
        <f>IFERROR(VLOOKUP(C1223,Medlemmer!A:C,2,FALSE),"")</f>
        <v/>
      </c>
      <c r="P1223" s="8" t="str">
        <f>IFERROR(VLOOKUP(C1223,Tidligere_henvendelser!A:B,2,FALSE),"")</f>
        <v/>
      </c>
    </row>
    <row r="1224" spans="1:16" hidden="1" x14ac:dyDescent="0.3">
      <c r="A1224" s="8" t="str">
        <f>ReplaceNumbers(C1224)</f>
        <v>Brogårdsvej</v>
      </c>
      <c r="B1224" s="8">
        <f>_xlfn.NUMBERVALUE(FindNumbers(C1224))</f>
        <v>102</v>
      </c>
      <c r="C1224" t="s">
        <v>2055</v>
      </c>
      <c r="D1224" t="s">
        <v>169</v>
      </c>
      <c r="E1224">
        <v>1750000</v>
      </c>
      <c r="F1224" s="10">
        <v>44426</v>
      </c>
      <c r="G1224" t="s">
        <v>166</v>
      </c>
      <c r="H1224">
        <v>35000</v>
      </c>
      <c r="I1224">
        <v>2</v>
      </c>
      <c r="J1224" t="s">
        <v>715</v>
      </c>
      <c r="K1224">
        <v>50</v>
      </c>
      <c r="L1224">
        <v>1936</v>
      </c>
      <c r="M1224" s="8" t="str">
        <f>IF(ISBLANK(VLOOKUP(A1224,Veje!A:B,2,FALSE)),INDEX(Veje!$D$2:$RT$652,MATCH(A1224,Veje!$A$2:$A$652,0),MATCH(B1224,Veje!$D$1:$RT$1,0)),VLOOKUP(A1224,Veje!A:B,2,FALSE))</f>
        <v>GSG</v>
      </c>
      <c r="N1224" s="8" t="str">
        <f>IFERROR(VLOOKUP(C1224,Medlemmer!A:C,3,FALSE),"")</f>
        <v/>
      </c>
      <c r="O1224" s="8" t="str">
        <f>IFERROR(VLOOKUP(C1224,Medlemmer!A:C,2,FALSE),"")</f>
        <v/>
      </c>
      <c r="P1224" s="8" t="str">
        <f>IFERROR(VLOOKUP(C1224,Tidligere_henvendelser!A:B,2,FALSE),"")</f>
        <v/>
      </c>
    </row>
    <row r="1225" spans="1:16" hidden="1" x14ac:dyDescent="0.3">
      <c r="A1225" s="8" t="str">
        <f>ReplaceNumbers(C1225)</f>
        <v>A N Hansens Alle</v>
      </c>
      <c r="B1225" s="8">
        <f>_xlfn.NUMBERVALUE(FindNumbers(C1225))</f>
        <v>28</v>
      </c>
      <c r="C1225" t="s">
        <v>2049</v>
      </c>
      <c r="D1225" t="s">
        <v>165</v>
      </c>
      <c r="E1225">
        <v>14700000</v>
      </c>
      <c r="F1225" s="10">
        <v>44427</v>
      </c>
      <c r="G1225" t="s">
        <v>166</v>
      </c>
      <c r="H1225">
        <v>82584</v>
      </c>
      <c r="I1225">
        <v>5</v>
      </c>
      <c r="J1225" t="s">
        <v>715</v>
      </c>
      <c r="K1225">
        <v>178</v>
      </c>
      <c r="L1225">
        <v>1902</v>
      </c>
      <c r="M1225" s="8" t="str">
        <f>IF(ISBLANK(VLOOKUP(A1225,Veje!A:B,2,FALSE)),INDEX(Veje!$D$2:$RT$652,MATCH(A1225,Veje!$A$2:$A$652,0),MATCH(B1225,Veje!$D$1:$RT$1,0)),VLOOKUP(A1225,Veje!A:B,2,FALSE))</f>
        <v>HMG</v>
      </c>
      <c r="N1225" s="8" t="str">
        <f>IFERROR(VLOOKUP(C1225,Medlemmer!A:C,3,FALSE),"")</f>
        <v/>
      </c>
      <c r="O1225" s="8" t="str">
        <f>IFERROR(VLOOKUP(C1225,Medlemmer!A:C,2,FALSE),"")</f>
        <v/>
      </c>
      <c r="P1225" s="8" t="str">
        <f>IFERROR(VLOOKUP(C1225,Tidligere_henvendelser!A:B,2,FALSE),"")</f>
        <v/>
      </c>
    </row>
    <row r="1226" spans="1:16" hidden="1" x14ac:dyDescent="0.3">
      <c r="A1226" s="8" t="str">
        <f>ReplaceNumbers(C1226)</f>
        <v>Esperance Alle</v>
      </c>
      <c r="B1226" s="8">
        <f>_xlfn.NUMBERVALUE(FindNumbers(C1226))</f>
        <v>8</v>
      </c>
      <c r="C1226" t="s">
        <v>2050</v>
      </c>
      <c r="D1226" t="s">
        <v>703</v>
      </c>
      <c r="E1226">
        <v>11250000</v>
      </c>
      <c r="F1226" s="10">
        <v>44427</v>
      </c>
      <c r="G1226" t="s">
        <v>166</v>
      </c>
      <c r="H1226">
        <v>83955</v>
      </c>
      <c r="I1226">
        <v>5</v>
      </c>
      <c r="J1226" t="s">
        <v>715</v>
      </c>
      <c r="K1226">
        <v>134</v>
      </c>
      <c r="L1226">
        <v>1959</v>
      </c>
      <c r="M1226" s="8" t="str">
        <f>IF(ISBLANK(VLOOKUP(A1226,Veje!A:B,2,FALSE)),INDEX(Veje!$D$2:$RT$652,MATCH(A1226,Veje!$A$2:$A$652,0),MATCH(B1226,Veje!$D$1:$RT$1,0)),VLOOKUP(A1226,Veje!A:B,2,FALSE))</f>
        <v>HMG</v>
      </c>
      <c r="N1226" s="8" t="str">
        <f>IFERROR(VLOOKUP(C1226,Medlemmer!A:C,3,FALSE),"")</f>
        <v/>
      </c>
      <c r="O1226" s="8" t="str">
        <f>IFERROR(VLOOKUP(C1226,Medlemmer!A:C,2,FALSE),"")</f>
        <v/>
      </c>
      <c r="P1226" s="8" t="str">
        <f>IFERROR(VLOOKUP(C1226,Tidligere_henvendelser!A:B,2,FALSE),"")</f>
        <v/>
      </c>
    </row>
    <row r="1227" spans="1:16" hidden="1" x14ac:dyDescent="0.3">
      <c r="A1227" s="8" t="str">
        <f>ReplaceNumbers(C1227)</f>
        <v>Vangedevej</v>
      </c>
      <c r="B1227" s="8">
        <f>_xlfn.NUMBERVALUE(FindNumbers(C1227))</f>
        <v>139</v>
      </c>
      <c r="C1227" t="s">
        <v>2051</v>
      </c>
      <c r="D1227" t="s">
        <v>169</v>
      </c>
      <c r="E1227">
        <v>2050000</v>
      </c>
      <c r="F1227" s="10">
        <v>44427</v>
      </c>
      <c r="G1227" t="s">
        <v>166</v>
      </c>
      <c r="H1227">
        <v>36607</v>
      </c>
      <c r="I1227">
        <v>2</v>
      </c>
      <c r="J1227" t="s">
        <v>715</v>
      </c>
      <c r="K1227">
        <v>56</v>
      </c>
      <c r="L1227">
        <v>1939</v>
      </c>
      <c r="M1227" s="8" t="str">
        <f>IF(ISBLANK(VLOOKUP(A1227,Veje!A:B,2,FALSE)),INDEX(Veje!$D$2:$RT$652,MATCH(A1227,Veje!$A$2:$A$652,0),MATCH(B1227,Veje!$D$1:$RT$1,0)),VLOOKUP(A1227,Veje!A:B,2,FALSE))</f>
        <v>GSG</v>
      </c>
      <c r="N1227" s="8" t="str">
        <f>IFERROR(VLOOKUP(C1227,Medlemmer!A:C,3,FALSE),"")</f>
        <v/>
      </c>
      <c r="O1227" s="8" t="str">
        <f>IFERROR(VLOOKUP(C1227,Medlemmer!A:C,2,FALSE),"")</f>
        <v/>
      </c>
      <c r="P1227" s="8" t="str">
        <f>IFERROR(VLOOKUP(C1227,Tidligere_henvendelser!A:B,2,FALSE),"")</f>
        <v/>
      </c>
    </row>
    <row r="1228" spans="1:16" hidden="1" x14ac:dyDescent="0.3">
      <c r="A1228" s="8" t="str">
        <f>ReplaceNumbers(C1228)</f>
        <v>Kornvej</v>
      </c>
      <c r="B1228" s="8">
        <f>_xlfn.NUMBERVALUE(FindNumbers(C1228))</f>
        <v>8</v>
      </c>
      <c r="C1228" t="s">
        <v>2052</v>
      </c>
      <c r="D1228" t="s">
        <v>703</v>
      </c>
      <c r="E1228">
        <v>9000000</v>
      </c>
      <c r="F1228" s="10">
        <v>44427</v>
      </c>
      <c r="G1228" t="s">
        <v>166</v>
      </c>
      <c r="H1228">
        <v>103448</v>
      </c>
      <c r="I1228">
        <v>4</v>
      </c>
      <c r="J1228" t="s">
        <v>167</v>
      </c>
      <c r="K1228">
        <v>87</v>
      </c>
      <c r="L1228">
        <v>1933</v>
      </c>
      <c r="M1228" s="8" t="str">
        <f>IF(ISBLANK(VLOOKUP(A1228,Veje!A:B,2,FALSE)),INDEX(Veje!$D$2:$RT$652,MATCH(A1228,Veje!$A$2:$A$652,0),MATCH(B1228,Veje!$D$1:$RT$1,0)),VLOOKUP(A1228,Veje!A:B,2,FALSE))</f>
        <v>OCG</v>
      </c>
      <c r="N1228" s="8" t="str">
        <f>IFERROR(VLOOKUP(C1228,Medlemmer!A:C,3,FALSE),"")</f>
        <v/>
      </c>
      <c r="O1228" s="8" t="str">
        <f>IFERROR(VLOOKUP(C1228,Medlemmer!A:C,2,FALSE),"")</f>
        <v/>
      </c>
      <c r="P1228" s="8" t="str">
        <f>IFERROR(VLOOKUP(C1228,Tidligere_henvendelser!A:B,2,FALSE),"")</f>
        <v/>
      </c>
    </row>
    <row r="1229" spans="1:16" hidden="1" x14ac:dyDescent="0.3">
      <c r="A1229" s="8" t="str">
        <f>ReplaceNumbers(C1229)</f>
        <v>Jægersborgvej</v>
      </c>
      <c r="B1229" s="8">
        <f>_xlfn.NUMBERVALUE(FindNumbers(C1229))</f>
        <v>116</v>
      </c>
      <c r="C1229" t="s">
        <v>2053</v>
      </c>
      <c r="D1229" t="s">
        <v>169</v>
      </c>
      <c r="E1229">
        <v>2630000</v>
      </c>
      <c r="F1229" s="10">
        <v>44427</v>
      </c>
      <c r="G1229" t="s">
        <v>166</v>
      </c>
      <c r="H1229">
        <v>27684</v>
      </c>
      <c r="I1229">
        <v>4</v>
      </c>
      <c r="J1229" t="s">
        <v>715</v>
      </c>
      <c r="K1229">
        <v>95</v>
      </c>
      <c r="L1229">
        <v>1949</v>
      </c>
      <c r="M1229" s="8" t="str">
        <f>IF(ISBLANK(VLOOKUP(A1229,Veje!A:B,2,FALSE)),INDEX(Veje!$D$2:$RT$652,MATCH(A1229,Veje!$A$2:$A$652,0),MATCH(B1229,Veje!$D$1:$RT$1,0)),VLOOKUP(A1229,Veje!A:B,2,FALSE))</f>
        <v>GSG</v>
      </c>
      <c r="N1229" s="8" t="str">
        <f>IFERROR(VLOOKUP(C1229,Medlemmer!A:C,3,FALSE),"")</f>
        <v/>
      </c>
      <c r="O1229" s="8" t="str">
        <f>IFERROR(VLOOKUP(C1229,Medlemmer!A:C,2,FALSE),"")</f>
        <v/>
      </c>
      <c r="P1229" s="8" t="str">
        <f>IFERROR(VLOOKUP(C1229,Tidligere_henvendelser!A:B,2,FALSE),"")</f>
        <v/>
      </c>
    </row>
    <row r="1230" spans="1:16" hidden="1" x14ac:dyDescent="0.3">
      <c r="A1230" s="8" t="str">
        <f>ReplaceNumbers(C1230)</f>
        <v>Skjoldagervej</v>
      </c>
      <c r="B1230" s="8">
        <f>_xlfn.NUMBERVALUE(FindNumbers(C1230))</f>
        <v>72</v>
      </c>
      <c r="C1230" t="s">
        <v>2048</v>
      </c>
      <c r="D1230" t="s">
        <v>169</v>
      </c>
      <c r="E1230">
        <v>775000</v>
      </c>
      <c r="F1230" s="10">
        <v>44428</v>
      </c>
      <c r="G1230" t="s">
        <v>166</v>
      </c>
      <c r="H1230">
        <v>22794</v>
      </c>
      <c r="I1230">
        <v>1</v>
      </c>
      <c r="J1230" t="s">
        <v>715</v>
      </c>
      <c r="K1230">
        <v>34</v>
      </c>
      <c r="L1230">
        <v>1958</v>
      </c>
      <c r="M1230" s="8" t="str">
        <f>IF(ISBLANK(VLOOKUP(A1230,Veje!A:B,2,FALSE)),INDEX(Veje!$D$2:$RT$652,MATCH(A1230,Veje!$A$2:$A$652,0),MATCH(B1230,Veje!$D$1:$RT$1,0)),VLOOKUP(A1230,Veje!A:B,2,FALSE))</f>
        <v>BJGF</v>
      </c>
      <c r="N1230" s="8" t="str">
        <f>IFERROR(VLOOKUP(C1230,Medlemmer!A:C,3,FALSE),"")</f>
        <v/>
      </c>
      <c r="O1230" s="8" t="str">
        <f>IFERROR(VLOOKUP(C1230,Medlemmer!A:C,2,FALSE),"")</f>
        <v/>
      </c>
      <c r="P1230" s="8" t="str">
        <f>IFERROR(VLOOKUP(C1230,Tidligere_henvendelser!A:B,2,FALSE),"")</f>
        <v/>
      </c>
    </row>
    <row r="1231" spans="1:16" x14ac:dyDescent="0.3">
      <c r="A1231" s="8" t="str">
        <f>ReplaceNumbers(C1231)</f>
        <v>Teglværksbakken</v>
      </c>
      <c r="B1231" s="8">
        <f>_xlfn.NUMBERVALUE(FindNumbers(C1231))</f>
        <v>23</v>
      </c>
      <c r="C1231" t="s">
        <v>2044</v>
      </c>
      <c r="D1231" t="s">
        <v>165</v>
      </c>
      <c r="E1231">
        <v>7815000</v>
      </c>
      <c r="F1231" s="10">
        <v>44429</v>
      </c>
      <c r="G1231" t="s">
        <v>166</v>
      </c>
      <c r="H1231">
        <v>57463</v>
      </c>
      <c r="I1231">
        <v>6</v>
      </c>
      <c r="J1231" t="s">
        <v>167</v>
      </c>
      <c r="K1231">
        <v>136</v>
      </c>
      <c r="L1231">
        <v>1933</v>
      </c>
      <c r="M1231" s="8" t="str">
        <f>IF(ISBLANK(VLOOKUP(A1231,Veje!A:B,2,FALSE)),INDEX(Veje!$D$2:$RT$652,MATCH(A1231,Veje!$A$2:$A$652,0),MATCH(B1231,Veje!$D$1:$RT$1,0)),VLOOKUP(A1231,Veje!A:B,2,FALSE))</f>
        <v>DY</v>
      </c>
      <c r="N1231" s="8" t="str">
        <f>IFERROR(VLOOKUP(C1231,Medlemmer!A:C,3,FALSE),"")</f>
        <v/>
      </c>
      <c r="O1231" s="8" t="str">
        <f>IFERROR(VLOOKUP(C1231,Medlemmer!A:C,2,FALSE),"")</f>
        <v/>
      </c>
      <c r="P1231" s="8" t="str">
        <f>IFERROR(VLOOKUP(C1231,Tidligere_henvendelser!A:B,2,FALSE),"")</f>
        <v/>
      </c>
    </row>
    <row r="1232" spans="1:16" hidden="1" x14ac:dyDescent="0.3">
      <c r="A1232" s="8" t="str">
        <f>ReplaceNumbers(C1232)</f>
        <v>Eggersvej</v>
      </c>
      <c r="B1232" s="8">
        <f>_xlfn.NUMBERVALUE(FindNumbers(C1232))</f>
        <v>33</v>
      </c>
      <c r="C1232" t="s">
        <v>2045</v>
      </c>
      <c r="D1232" t="s">
        <v>165</v>
      </c>
      <c r="E1232">
        <v>14900000</v>
      </c>
      <c r="F1232" s="10">
        <v>44429</v>
      </c>
      <c r="G1232" t="s">
        <v>166</v>
      </c>
      <c r="H1232">
        <v>81868</v>
      </c>
      <c r="I1232">
        <v>6</v>
      </c>
      <c r="J1232" t="s">
        <v>167</v>
      </c>
      <c r="K1232">
        <v>182</v>
      </c>
      <c r="L1232">
        <v>1934</v>
      </c>
      <c r="M1232" s="8" t="str">
        <f>IF(ISBLANK(VLOOKUP(A1232,Veje!A:B,2,FALSE)),INDEX(Veje!$D$2:$RT$652,MATCH(A1232,Veje!$A$2:$A$652,0),MATCH(B1232,Veje!$D$1:$RT$1,0)),VLOOKUP(A1232,Veje!A:B,2,FALSE))</f>
        <v>GSG</v>
      </c>
      <c r="N1232" s="8" t="str">
        <f>IFERROR(VLOOKUP(C1232,Medlemmer!A:C,3,FALSE),"")</f>
        <v/>
      </c>
      <c r="O1232" s="8" t="str">
        <f>IFERROR(VLOOKUP(C1232,Medlemmer!A:C,2,FALSE),"")</f>
        <v/>
      </c>
      <c r="P1232" s="8" t="str">
        <f>IFERROR(VLOOKUP(C1232,Tidligere_henvendelser!A:B,2,FALSE),"")</f>
        <v/>
      </c>
    </row>
    <row r="1233" spans="1:16" hidden="1" x14ac:dyDescent="0.3">
      <c r="A1233" s="8" t="str">
        <f>ReplaceNumbers(C1233)</f>
        <v>Ellebækvej</v>
      </c>
      <c r="B1233" s="8">
        <f>_xlfn.NUMBERVALUE(FindNumbers(C1233))</f>
        <v>7</v>
      </c>
      <c r="C1233" t="s">
        <v>2046</v>
      </c>
      <c r="D1233" t="s">
        <v>169</v>
      </c>
      <c r="E1233">
        <v>5525000</v>
      </c>
      <c r="F1233" s="10">
        <v>44429</v>
      </c>
      <c r="G1233" t="s">
        <v>166</v>
      </c>
      <c r="H1233">
        <v>54702</v>
      </c>
      <c r="I1233">
        <v>5</v>
      </c>
      <c r="J1233" t="s">
        <v>715</v>
      </c>
      <c r="K1233">
        <v>101</v>
      </c>
      <c r="L1233">
        <v>1930</v>
      </c>
      <c r="M1233" s="8" t="str">
        <f>IF(ISBLANK(VLOOKUP(A1233,Veje!A:B,2,FALSE)),INDEX(Veje!$D$2:$RT$652,MATCH(A1233,Veje!$A$2:$A$652,0),MATCH(B1233,Veje!$D$1:$RT$1,0)),VLOOKUP(A1233,Veje!A:B,2,FALSE))</f>
        <v>GSG</v>
      </c>
      <c r="N1233" s="8" t="str">
        <f>IFERROR(VLOOKUP(C1233,Medlemmer!A:C,3,FALSE),"")</f>
        <v/>
      </c>
      <c r="O1233" s="8" t="str">
        <f>IFERROR(VLOOKUP(C1233,Medlemmer!A:C,2,FALSE),"")</f>
        <v/>
      </c>
      <c r="P1233" s="8" t="str">
        <f>IFERROR(VLOOKUP(C1233,Tidligere_henvendelser!A:B,2,FALSE),"")</f>
        <v/>
      </c>
    </row>
    <row r="1234" spans="1:16" hidden="1" x14ac:dyDescent="0.3">
      <c r="A1234" s="8" t="str">
        <f>ReplaceNumbers(C1234)</f>
        <v>Ellebækvej</v>
      </c>
      <c r="B1234" s="8">
        <f>_xlfn.NUMBERVALUE(FindNumbers(C1234))</f>
        <v>7</v>
      </c>
      <c r="C1234" t="s">
        <v>2047</v>
      </c>
      <c r="D1234" t="s">
        <v>169</v>
      </c>
      <c r="E1234">
        <v>5525000</v>
      </c>
      <c r="F1234" s="10">
        <v>44429</v>
      </c>
      <c r="G1234" t="s">
        <v>166</v>
      </c>
      <c r="H1234">
        <v>34968</v>
      </c>
      <c r="I1234">
        <v>7</v>
      </c>
      <c r="J1234" t="s">
        <v>715</v>
      </c>
      <c r="K1234">
        <v>158</v>
      </c>
      <c r="L1234">
        <v>1930</v>
      </c>
      <c r="M1234" s="8" t="str">
        <f>IF(ISBLANK(VLOOKUP(A1234,Veje!A:B,2,FALSE)),INDEX(Veje!$D$2:$RT$652,MATCH(A1234,Veje!$A$2:$A$652,0),MATCH(B1234,Veje!$D$1:$RT$1,0)),VLOOKUP(A1234,Veje!A:B,2,FALSE))</f>
        <v>GSG</v>
      </c>
      <c r="N1234" s="8" t="str">
        <f>IFERROR(VLOOKUP(C1234,Medlemmer!A:C,3,FALSE),"")</f>
        <v/>
      </c>
      <c r="O1234" s="8" t="str">
        <f>IFERROR(VLOOKUP(C1234,Medlemmer!A:C,2,FALSE),"")</f>
        <v/>
      </c>
      <c r="P1234" s="8" t="str">
        <f>IFERROR(VLOOKUP(C1234,Tidligere_henvendelser!A:B,2,FALSE),"")</f>
        <v/>
      </c>
    </row>
    <row r="1235" spans="1:16" hidden="1" x14ac:dyDescent="0.3">
      <c r="A1235" s="8" t="str">
        <f>ReplaceNumbers(C1235)</f>
        <v>Hartmannsvej</v>
      </c>
      <c r="B1235" s="8">
        <f>_xlfn.NUMBERVALUE(FindNumbers(C1235))</f>
        <v>31</v>
      </c>
      <c r="C1235" t="s">
        <v>739</v>
      </c>
      <c r="D1235" t="s">
        <v>165</v>
      </c>
      <c r="E1235">
        <v>10900000</v>
      </c>
      <c r="F1235" s="10">
        <v>44429</v>
      </c>
      <c r="G1235" t="s">
        <v>166</v>
      </c>
      <c r="H1235">
        <v>82575</v>
      </c>
      <c r="I1235">
        <v>5</v>
      </c>
      <c r="J1235" t="s">
        <v>167</v>
      </c>
      <c r="K1235">
        <v>132</v>
      </c>
      <c r="L1235">
        <v>1935</v>
      </c>
      <c r="M1235" s="8" t="str">
        <f>IF(ISBLANK(VLOOKUP(A1235,Veje!A:B,2,FALSE)),INDEX(Veje!$D$2:$RT$652,MATCH(A1235,Veje!$A$2:$A$652,0),MATCH(B1235,Veje!$D$1:$RT$1,0)),VLOOKUP(A1235,Veje!A:B,2,FALSE))</f>
        <v>HMG</v>
      </c>
      <c r="N1235" s="8" t="str">
        <f>IFERROR(VLOOKUP(C1235,Medlemmer!A:C,3,FALSE),"")</f>
        <v/>
      </c>
      <c r="O1235" s="8" t="str">
        <f>IFERROR(VLOOKUP(C1235,Medlemmer!A:C,2,FALSE),"")</f>
        <v/>
      </c>
      <c r="P1235" s="8" t="str">
        <f>IFERROR(VLOOKUP(C1235,Tidligere_henvendelser!A:B,2,FALSE),"")</f>
        <v/>
      </c>
    </row>
    <row r="1236" spans="1:16" hidden="1" x14ac:dyDescent="0.3">
      <c r="A1236" s="8" t="str">
        <f>ReplaceNumbers(C1236)</f>
        <v>Rådhusvej</v>
      </c>
      <c r="B1236" s="8">
        <f>_xlfn.NUMBERVALUE(FindNumbers(C1236))</f>
        <v>27</v>
      </c>
      <c r="C1236" t="s">
        <v>2041</v>
      </c>
      <c r="D1236" t="s">
        <v>703</v>
      </c>
      <c r="E1236">
        <v>13500000</v>
      </c>
      <c r="F1236" s="10">
        <v>44430</v>
      </c>
      <c r="G1236" t="s">
        <v>166</v>
      </c>
      <c r="H1236">
        <v>55785</v>
      </c>
      <c r="I1236">
        <v>7</v>
      </c>
      <c r="J1236" t="s">
        <v>167</v>
      </c>
      <c r="K1236">
        <v>242</v>
      </c>
      <c r="L1236">
        <v>1887</v>
      </c>
      <c r="M1236" s="8" t="str">
        <f>IF(ISBLANK(VLOOKUP(A1236,Veje!A:B,2,FALSE)),INDEX(Veje!$D$2:$RT$652,MATCH(A1236,Veje!$A$2:$A$652,0),MATCH(B1236,Veje!$D$1:$RT$1,0)),VLOOKUP(A1236,Veje!A:B,2,FALSE))</f>
        <v>OCG</v>
      </c>
      <c r="N1236" s="8" t="str">
        <f>IFERROR(VLOOKUP(C1236,Medlemmer!A:C,3,FALSE),"")</f>
        <v/>
      </c>
      <c r="O1236" s="8" t="str">
        <f>IFERROR(VLOOKUP(C1236,Medlemmer!A:C,2,FALSE),"")</f>
        <v/>
      </c>
      <c r="P1236" s="8" t="str">
        <f>IFERROR(VLOOKUP(C1236,Tidligere_henvendelser!A:B,2,FALSE),"")</f>
        <v/>
      </c>
    </row>
    <row r="1237" spans="1:16" hidden="1" x14ac:dyDescent="0.3">
      <c r="A1237" s="8" t="str">
        <f>ReplaceNumbers(C1237)</f>
        <v>Ejgårdsvej</v>
      </c>
      <c r="B1237" s="8">
        <f>_xlfn.NUMBERVALUE(FindNumbers(C1237))</f>
        <v>2</v>
      </c>
      <c r="C1237" t="s">
        <v>763</v>
      </c>
      <c r="D1237" t="s">
        <v>703</v>
      </c>
      <c r="E1237">
        <v>6250000</v>
      </c>
      <c r="F1237" s="10">
        <v>44430</v>
      </c>
      <c r="G1237" t="s">
        <v>166</v>
      </c>
      <c r="H1237">
        <v>65789</v>
      </c>
      <c r="I1237">
        <v>3</v>
      </c>
      <c r="J1237" t="s">
        <v>715</v>
      </c>
      <c r="K1237">
        <v>95</v>
      </c>
      <c r="L1237">
        <v>1999</v>
      </c>
      <c r="M1237" s="8" t="str">
        <f>IF(ISBLANK(VLOOKUP(A1237,Veje!A:B,2,FALSE)),INDEX(Veje!$D$2:$RT$652,MATCH(A1237,Veje!$A$2:$A$652,0),MATCH(B1237,Veje!$D$1:$RT$1,0)),VLOOKUP(A1237,Veje!A:B,2,FALSE))</f>
        <v>OCG</v>
      </c>
      <c r="N1237" s="8" t="str">
        <f>IFERROR(VLOOKUP(C1237,Medlemmer!A:C,3,FALSE),"")</f>
        <v/>
      </c>
      <c r="O1237" s="8" t="str">
        <f>IFERROR(VLOOKUP(C1237,Medlemmer!A:C,2,FALSE),"")</f>
        <v/>
      </c>
      <c r="P1237" s="8" t="str">
        <f>IFERROR(VLOOKUP(C1237,Tidligere_henvendelser!A:B,2,FALSE),"")</f>
        <v/>
      </c>
    </row>
    <row r="1238" spans="1:16" hidden="1" x14ac:dyDescent="0.3">
      <c r="A1238" s="8" t="str">
        <f>ReplaceNumbers(C1238)</f>
        <v>Hartmannsvej</v>
      </c>
      <c r="B1238" s="8">
        <f>_xlfn.NUMBERVALUE(FindNumbers(C1238))</f>
        <v>13</v>
      </c>
      <c r="C1238" t="s">
        <v>2042</v>
      </c>
      <c r="D1238" t="s">
        <v>165</v>
      </c>
      <c r="E1238">
        <v>3910000</v>
      </c>
      <c r="F1238" s="10">
        <v>44430</v>
      </c>
      <c r="G1238" t="s">
        <v>174</v>
      </c>
      <c r="H1238">
        <v>21366</v>
      </c>
      <c r="I1238">
        <v>6</v>
      </c>
      <c r="J1238" t="s">
        <v>167</v>
      </c>
      <c r="K1238">
        <v>183</v>
      </c>
      <c r="L1238">
        <v>1924</v>
      </c>
      <c r="M1238" s="8" t="str">
        <f>IF(ISBLANK(VLOOKUP(A1238,Veje!A:B,2,FALSE)),INDEX(Veje!$D$2:$RT$652,MATCH(A1238,Veje!$A$2:$A$652,0),MATCH(B1238,Veje!$D$1:$RT$1,0)),VLOOKUP(A1238,Veje!A:B,2,FALSE))</f>
        <v>HMG</v>
      </c>
      <c r="N1238" s="8" t="str">
        <f>IFERROR(VLOOKUP(C1238,Medlemmer!A:C,3,FALSE),"")</f>
        <v/>
      </c>
      <c r="O1238" s="8" t="str">
        <f>IFERROR(VLOOKUP(C1238,Medlemmer!A:C,2,FALSE),"")</f>
        <v/>
      </c>
      <c r="P1238" s="8" t="str">
        <f>IFERROR(VLOOKUP(C1238,Tidligere_henvendelser!A:B,2,FALSE),"")</f>
        <v/>
      </c>
    </row>
    <row r="1239" spans="1:16" hidden="1" x14ac:dyDescent="0.3">
      <c r="A1239" s="8" t="str">
        <f>ReplaceNumbers(C1239)</f>
        <v>Strandlund</v>
      </c>
      <c r="B1239" s="8">
        <f>_xlfn.NUMBERVALUE(FindNumbers(C1239))</f>
        <v>33</v>
      </c>
      <c r="C1239" t="s">
        <v>2043</v>
      </c>
      <c r="D1239" t="s">
        <v>703</v>
      </c>
      <c r="E1239">
        <v>6400000</v>
      </c>
      <c r="F1239" s="10">
        <v>44430</v>
      </c>
      <c r="G1239" t="s">
        <v>166</v>
      </c>
      <c r="H1239">
        <v>74418</v>
      </c>
      <c r="I1239">
        <v>3</v>
      </c>
      <c r="J1239" t="s">
        <v>715</v>
      </c>
      <c r="K1239">
        <v>86</v>
      </c>
      <c r="L1239">
        <v>1979</v>
      </c>
      <c r="M1239" s="8" t="str">
        <f>IF(ISBLANK(VLOOKUP(A1239,Veje!A:B,2,FALSE)),INDEX(Veje!$D$2:$RT$652,MATCH(A1239,Veje!$A$2:$A$652,0),MATCH(B1239,Veje!$D$1:$RT$1,0)),VLOOKUP(A1239,Veje!A:B,2,FALSE))</f>
        <v>HMG</v>
      </c>
      <c r="N1239" s="8" t="str">
        <f>IFERROR(VLOOKUP(C1239,Medlemmer!A:C,3,FALSE),"")</f>
        <v/>
      </c>
      <c r="O1239" s="8" t="str">
        <f>IFERROR(VLOOKUP(C1239,Medlemmer!A:C,2,FALSE),"")</f>
        <v/>
      </c>
      <c r="P1239" s="8" t="str">
        <f>IFERROR(VLOOKUP(C1239,Tidligere_henvendelser!A:B,2,FALSE),"")</f>
        <v/>
      </c>
    </row>
    <row r="1240" spans="1:16" hidden="1" x14ac:dyDescent="0.3">
      <c r="A1240" s="8" t="str">
        <f>ReplaceNumbers(C1240)</f>
        <v>Fredensvej</v>
      </c>
      <c r="B1240" s="8">
        <f>_xlfn.NUMBERVALUE(FindNumbers(C1240))</f>
        <v>65</v>
      </c>
      <c r="C1240" t="s">
        <v>2035</v>
      </c>
      <c r="D1240" t="s">
        <v>703</v>
      </c>
      <c r="E1240">
        <v>2760000</v>
      </c>
      <c r="F1240" s="10">
        <v>44431</v>
      </c>
      <c r="G1240" t="s">
        <v>166</v>
      </c>
      <c r="H1240">
        <v>36315</v>
      </c>
      <c r="I1240">
        <v>4</v>
      </c>
      <c r="J1240" t="s">
        <v>715</v>
      </c>
      <c r="K1240">
        <v>76</v>
      </c>
      <c r="L1240">
        <v>1886</v>
      </c>
      <c r="M1240" s="8" t="str">
        <f>IF(ISBLANK(VLOOKUP(A1240,Veje!A:B,2,FALSE)),INDEX(Veje!$D$2:$RT$652,MATCH(A1240,Veje!$A$2:$A$652,0),MATCH(B1240,Veje!$D$1:$RT$1,0)),VLOOKUP(A1240,Veje!A:B,2,FALSE))</f>
        <v>OCG</v>
      </c>
      <c r="N1240" s="8" t="str">
        <f>IFERROR(VLOOKUP(C1240,Medlemmer!A:C,3,FALSE),"")</f>
        <v/>
      </c>
      <c r="O1240" s="8" t="str">
        <f>IFERROR(VLOOKUP(C1240,Medlemmer!A:C,2,FALSE),"")</f>
        <v/>
      </c>
      <c r="P1240" s="8" t="str">
        <f>IFERROR(VLOOKUP(C1240,Tidligere_henvendelser!A:B,2,FALSE),"")</f>
        <v/>
      </c>
    </row>
    <row r="1241" spans="1:16" hidden="1" x14ac:dyDescent="0.3">
      <c r="A1241" s="8" t="str">
        <f>ReplaceNumbers(C1241)</f>
        <v>Fabritius Alle</v>
      </c>
      <c r="B1241" s="8">
        <f>_xlfn.NUMBERVALUE(FindNumbers(C1241))</f>
        <v>19</v>
      </c>
      <c r="C1241" t="s">
        <v>2036</v>
      </c>
      <c r="D1241" t="s">
        <v>705</v>
      </c>
      <c r="E1241">
        <v>25500000</v>
      </c>
      <c r="F1241" s="10">
        <v>44431</v>
      </c>
      <c r="G1241" t="s">
        <v>166</v>
      </c>
      <c r="H1241">
        <v>132812</v>
      </c>
      <c r="I1241">
        <v>4</v>
      </c>
      <c r="J1241" t="s">
        <v>167</v>
      </c>
      <c r="K1241">
        <v>192</v>
      </c>
      <c r="L1241">
        <v>2016</v>
      </c>
      <c r="M1241" s="8" t="str">
        <f>IF(ISBLANK(VLOOKUP(A1241,Veje!A:B,2,FALSE)),INDEX(Veje!$D$2:$RT$652,MATCH(A1241,Veje!$A$2:$A$652,0),MATCH(B1241,Veje!$D$1:$RT$1,0)),VLOOKUP(A1241,Veje!A:B,2,FALSE))</f>
        <v>SKGF</v>
      </c>
      <c r="N1241" s="8" t="str">
        <f>IFERROR(VLOOKUP(C1241,Medlemmer!A:C,3,FALSE),"")</f>
        <v/>
      </c>
      <c r="O1241" s="8" t="str">
        <f>IFERROR(VLOOKUP(C1241,Medlemmer!A:C,2,FALSE),"")</f>
        <v/>
      </c>
      <c r="P1241" s="8" t="str">
        <f>IFERROR(VLOOKUP(C1241,Tidligere_henvendelser!A:B,2,FALSE),"")</f>
        <v/>
      </c>
    </row>
    <row r="1242" spans="1:16" hidden="1" x14ac:dyDescent="0.3">
      <c r="A1242" s="8" t="str">
        <f>ReplaceNumbers(C1242)</f>
        <v>Vingårds Alle</v>
      </c>
      <c r="B1242" s="8">
        <f>_xlfn.NUMBERVALUE(FindNumbers(C1242))</f>
        <v>73</v>
      </c>
      <c r="C1242" t="s">
        <v>2037</v>
      </c>
      <c r="D1242" t="s">
        <v>165</v>
      </c>
      <c r="E1242">
        <v>4425000</v>
      </c>
      <c r="F1242" s="10">
        <v>44431</v>
      </c>
      <c r="G1242" t="s">
        <v>166</v>
      </c>
      <c r="H1242">
        <v>57467</v>
      </c>
      <c r="I1242">
        <v>3</v>
      </c>
      <c r="J1242" t="s">
        <v>715</v>
      </c>
      <c r="K1242">
        <v>77</v>
      </c>
      <c r="L1242">
        <v>1952</v>
      </c>
      <c r="M1242" s="8" t="str">
        <f>IF(ISBLANK(VLOOKUP(A1242,Veje!A:B,2,FALSE)),INDEX(Veje!$D$2:$RT$652,MATCH(A1242,Veje!$A$2:$A$652,0),MATCH(B1242,Veje!$D$1:$RT$1,0)),VLOOKUP(A1242,Veje!A:B,2,FALSE))</f>
        <v>HMG</v>
      </c>
      <c r="N1242" s="8" t="str">
        <f>IFERROR(VLOOKUP(C1242,Medlemmer!A:C,3,FALSE),"")</f>
        <v/>
      </c>
      <c r="O1242" s="8" t="str">
        <f>IFERROR(VLOOKUP(C1242,Medlemmer!A:C,2,FALSE),"")</f>
        <v/>
      </c>
      <c r="P1242" s="8" t="str">
        <f>IFERROR(VLOOKUP(C1242,Tidligere_henvendelser!A:B,2,FALSE),"")</f>
        <v/>
      </c>
    </row>
    <row r="1243" spans="1:16" x14ac:dyDescent="0.3">
      <c r="A1243" s="8" t="str">
        <f>ReplaceNumbers(C1243)</f>
        <v>Dyssebakken</v>
      </c>
      <c r="B1243" s="8">
        <f>_xlfn.NUMBERVALUE(FindNumbers(C1243))</f>
        <v>9</v>
      </c>
      <c r="C1243" t="s">
        <v>2038</v>
      </c>
      <c r="D1243" t="s">
        <v>165</v>
      </c>
      <c r="E1243">
        <v>11000000</v>
      </c>
      <c r="F1243" s="10">
        <v>44431</v>
      </c>
      <c r="G1243" t="s">
        <v>166</v>
      </c>
      <c r="H1243">
        <v>78014</v>
      </c>
      <c r="I1243">
        <v>5</v>
      </c>
      <c r="J1243" t="s">
        <v>167</v>
      </c>
      <c r="K1243">
        <v>141</v>
      </c>
      <c r="L1243">
        <v>1931</v>
      </c>
      <c r="M1243" s="8" t="str">
        <f>IF(ISBLANK(VLOOKUP(A1243,Veje!A:B,2,FALSE)),INDEX(Veje!$D$2:$RT$652,MATCH(A1243,Veje!$A$2:$A$652,0),MATCH(B1243,Veje!$D$1:$RT$1,0)),VLOOKUP(A1243,Veje!A:B,2,FALSE))</f>
        <v>DY</v>
      </c>
      <c r="N1243" s="8" t="str">
        <f>IFERROR(VLOOKUP(C1243,Medlemmer!A:C,3,FALSE),"")</f>
        <v/>
      </c>
      <c r="O1243" s="8" t="str">
        <f>IFERROR(VLOOKUP(C1243,Medlemmer!A:C,2,FALSE),"")</f>
        <v/>
      </c>
      <c r="P1243" s="8" t="str">
        <f>IFERROR(VLOOKUP(C1243,Tidligere_henvendelser!A:B,2,FALSE),"")</f>
        <v/>
      </c>
    </row>
    <row r="1244" spans="1:16" hidden="1" x14ac:dyDescent="0.3">
      <c r="A1244" s="8" t="str">
        <f>ReplaceNumbers(C1244)</f>
        <v>Østerkildevej</v>
      </c>
      <c r="B1244" s="8">
        <f>_xlfn.NUMBERVALUE(FindNumbers(C1244))</f>
        <v>14</v>
      </c>
      <c r="C1244" t="s">
        <v>2039</v>
      </c>
      <c r="D1244" t="s">
        <v>169</v>
      </c>
      <c r="E1244">
        <v>15150000</v>
      </c>
      <c r="F1244" s="10">
        <v>44431</v>
      </c>
      <c r="G1244" t="s">
        <v>166</v>
      </c>
      <c r="H1244">
        <v>76130</v>
      </c>
      <c r="I1244">
        <v>8</v>
      </c>
      <c r="J1244" t="s">
        <v>167</v>
      </c>
      <c r="K1244">
        <v>199</v>
      </c>
      <c r="L1244">
        <v>1934</v>
      </c>
      <c r="M1244" s="8" t="str">
        <f>IF(ISBLANK(VLOOKUP(A1244,Veje!A:B,2,FALSE)),INDEX(Veje!$D$2:$RT$652,MATCH(A1244,Veje!$A$2:$A$652,0),MATCH(B1244,Veje!$D$1:$RT$1,0)),VLOOKUP(A1244,Veje!A:B,2,FALSE))</f>
        <v>GSG</v>
      </c>
      <c r="N1244" s="8" t="str">
        <f>IFERROR(VLOOKUP(C1244,Medlemmer!A:C,3,FALSE),"")</f>
        <v/>
      </c>
      <c r="O1244" s="8" t="str">
        <f>IFERROR(VLOOKUP(C1244,Medlemmer!A:C,2,FALSE),"")</f>
        <v/>
      </c>
      <c r="P1244" s="8" t="str">
        <f>IFERROR(VLOOKUP(C1244,Tidligere_henvendelser!A:B,2,FALSE),"")</f>
        <v/>
      </c>
    </row>
    <row r="1245" spans="1:16" hidden="1" x14ac:dyDescent="0.3">
      <c r="A1245" s="8" t="str">
        <f>ReplaceNumbers(C1245)</f>
        <v>Rakelsvej</v>
      </c>
      <c r="B1245" s="8">
        <f>_xlfn.NUMBERVALUE(FindNumbers(C1245))</f>
        <v>5</v>
      </c>
      <c r="C1245" t="s">
        <v>2040</v>
      </c>
      <c r="D1245" t="s">
        <v>165</v>
      </c>
      <c r="E1245">
        <v>4025000</v>
      </c>
      <c r="F1245" s="10">
        <v>44431</v>
      </c>
      <c r="G1245" t="s">
        <v>166</v>
      </c>
      <c r="H1245">
        <v>55902</v>
      </c>
      <c r="I1245">
        <v>3</v>
      </c>
      <c r="J1245" t="s">
        <v>715</v>
      </c>
      <c r="K1245">
        <v>72</v>
      </c>
      <c r="L1245">
        <v>1929</v>
      </c>
      <c r="M1245" s="8" t="str">
        <f>IF(ISBLANK(VLOOKUP(A1245,Veje!A:B,2,FALSE)),INDEX(Veje!$D$2:$RT$652,MATCH(A1245,Veje!$A$2:$A$652,0),MATCH(B1245,Veje!$D$1:$RT$1,0)),VLOOKUP(A1245,Veje!A:B,2,FALSE))</f>
        <v>HMG</v>
      </c>
      <c r="N1245" s="8" t="str">
        <f>IFERROR(VLOOKUP(C1245,Medlemmer!A:C,3,FALSE),"")</f>
        <v/>
      </c>
      <c r="O1245" s="8" t="str">
        <f>IFERROR(VLOOKUP(C1245,Medlemmer!A:C,2,FALSE),"")</f>
        <v/>
      </c>
      <c r="P1245" s="8" t="str">
        <f>IFERROR(VLOOKUP(C1245,Tidligere_henvendelser!A:B,2,FALSE),"")</f>
        <v/>
      </c>
    </row>
    <row r="1246" spans="1:16" hidden="1" x14ac:dyDescent="0.3">
      <c r="A1246" s="8" t="str">
        <f>ReplaceNumbers(C1246)</f>
        <v>Svejgårdsvej</v>
      </c>
      <c r="B1246" s="8">
        <f>_xlfn.NUMBERVALUE(FindNumbers(C1246))</f>
        <v>27</v>
      </c>
      <c r="C1246" t="s">
        <v>2031</v>
      </c>
      <c r="D1246" t="s">
        <v>165</v>
      </c>
      <c r="E1246">
        <v>13000000</v>
      </c>
      <c r="F1246" s="10">
        <v>44432</v>
      </c>
      <c r="G1246" t="s">
        <v>166</v>
      </c>
      <c r="H1246">
        <v>72222</v>
      </c>
      <c r="I1246">
        <v>7</v>
      </c>
      <c r="J1246" t="s">
        <v>167</v>
      </c>
      <c r="K1246">
        <v>180</v>
      </c>
      <c r="L1246">
        <v>1913</v>
      </c>
      <c r="M1246" s="8" t="str">
        <f>IF(ISBLANK(VLOOKUP(A1246,Veje!A:B,2,FALSE)),INDEX(Veje!$D$2:$RT$652,MATCH(A1246,Veje!$A$2:$A$652,0),MATCH(B1246,Veje!$D$1:$RT$1,0)),VLOOKUP(A1246,Veje!A:B,2,FALSE))</f>
        <v>HMG</v>
      </c>
      <c r="N1246" s="8" t="str">
        <f>IFERROR(VLOOKUP(C1246,Medlemmer!A:C,3,FALSE),"")</f>
        <v/>
      </c>
      <c r="O1246" s="8" t="str">
        <f>IFERROR(VLOOKUP(C1246,Medlemmer!A:C,2,FALSE),"")</f>
        <v/>
      </c>
      <c r="P1246" s="8" t="str">
        <f>IFERROR(VLOOKUP(C1246,Tidligere_henvendelser!A:B,2,FALSE),"")</f>
        <v/>
      </c>
    </row>
    <row r="1247" spans="1:16" hidden="1" x14ac:dyDescent="0.3">
      <c r="A1247" s="8" t="str">
        <f>ReplaceNumbers(C1247)</f>
        <v>Hovmarksvej</v>
      </c>
      <c r="B1247" s="8">
        <f>_xlfn.NUMBERVALUE(FindNumbers(C1247))</f>
        <v>4</v>
      </c>
      <c r="C1247" t="s">
        <v>2032</v>
      </c>
      <c r="D1247" t="s">
        <v>703</v>
      </c>
      <c r="E1247">
        <v>16800000</v>
      </c>
      <c r="F1247" s="10">
        <v>44432</v>
      </c>
      <c r="G1247" t="s">
        <v>166</v>
      </c>
      <c r="H1247">
        <v>75336</v>
      </c>
      <c r="I1247">
        <v>6</v>
      </c>
      <c r="J1247" t="s">
        <v>167</v>
      </c>
      <c r="K1247">
        <v>223</v>
      </c>
      <c r="L1247">
        <v>1903</v>
      </c>
      <c r="M1247" s="8" t="str">
        <f>IF(ISBLANK(VLOOKUP(A1247,Veje!A:B,2,FALSE)),INDEX(Veje!$D$2:$RT$652,MATCH(A1247,Veje!$A$2:$A$652,0),MATCH(B1247,Veje!$D$1:$RT$1,0)),VLOOKUP(A1247,Veje!A:B,2,FALSE))</f>
        <v>BJGF</v>
      </c>
      <c r="N1247" s="8" t="str">
        <f>IFERROR(VLOOKUP(C1247,Medlemmer!A:C,3,FALSE),"")</f>
        <v/>
      </c>
      <c r="O1247" s="8" t="str">
        <f>IFERROR(VLOOKUP(C1247,Medlemmer!A:C,2,FALSE),"")</f>
        <v/>
      </c>
      <c r="P1247" s="8" t="str">
        <f>IFERROR(VLOOKUP(C1247,Tidligere_henvendelser!A:B,2,FALSE),"")</f>
        <v/>
      </c>
    </row>
    <row r="1248" spans="1:16" hidden="1" x14ac:dyDescent="0.3">
      <c r="A1248" s="8" t="str">
        <f>ReplaceNumbers(C1248)</f>
        <v>På Højden</v>
      </c>
      <c r="B1248" s="8">
        <f>_xlfn.NUMBERVALUE(FindNumbers(C1248))</f>
        <v>6</v>
      </c>
      <c r="C1248" t="s">
        <v>2033</v>
      </c>
      <c r="D1248" t="s">
        <v>165</v>
      </c>
      <c r="E1248">
        <v>9850000</v>
      </c>
      <c r="F1248" s="10">
        <v>44432</v>
      </c>
      <c r="G1248" t="s">
        <v>166</v>
      </c>
      <c r="H1248">
        <v>52673</v>
      </c>
      <c r="I1248">
        <v>7</v>
      </c>
      <c r="J1248" t="s">
        <v>167</v>
      </c>
      <c r="K1248">
        <v>187</v>
      </c>
      <c r="L1248">
        <v>1930</v>
      </c>
      <c r="M1248" s="8" t="str">
        <f>IF(ISBLANK(VLOOKUP(A1248,Veje!A:B,2,FALSE)),INDEX(Veje!$D$2:$RT$652,MATCH(A1248,Veje!$A$2:$A$652,0),MATCH(B1248,Veje!$D$1:$RT$1,0)),VLOOKUP(A1248,Veje!A:B,2,FALSE))</f>
        <v>GSG</v>
      </c>
      <c r="N1248" s="8" t="str">
        <f>IFERROR(VLOOKUP(C1248,Medlemmer!A:C,3,FALSE),"")</f>
        <v/>
      </c>
      <c r="O1248" s="8" t="str">
        <f>IFERROR(VLOOKUP(C1248,Medlemmer!A:C,2,FALSE),"")</f>
        <v/>
      </c>
      <c r="P1248" s="8" t="str">
        <f>IFERROR(VLOOKUP(C1248,Tidligere_henvendelser!A:B,2,FALSE),"")</f>
        <v/>
      </c>
    </row>
    <row r="1249" spans="1:16" hidden="1" x14ac:dyDescent="0.3">
      <c r="A1249" s="8" t="str">
        <f>ReplaceNumbers(C1249)</f>
        <v>Ericavej</v>
      </c>
      <c r="B1249" s="8">
        <f>_xlfn.NUMBERVALUE(FindNumbers(C1249))</f>
        <v>147</v>
      </c>
      <c r="C1249" t="s">
        <v>2034</v>
      </c>
      <c r="D1249" t="s">
        <v>169</v>
      </c>
      <c r="E1249">
        <v>1855000</v>
      </c>
      <c r="F1249" s="10">
        <v>44432</v>
      </c>
      <c r="G1249" t="s">
        <v>166</v>
      </c>
      <c r="H1249">
        <v>30409</v>
      </c>
      <c r="I1249">
        <v>2</v>
      </c>
      <c r="J1249" t="s">
        <v>715</v>
      </c>
      <c r="K1249">
        <v>61</v>
      </c>
      <c r="L1249">
        <v>1968</v>
      </c>
      <c r="M1249" s="8" t="str">
        <f>IF(ISBLANK(VLOOKUP(A1249,Veje!A:B,2,FALSE)),INDEX(Veje!$D$2:$RT$652,MATCH(A1249,Veje!$A$2:$A$652,0),MATCH(B1249,Veje!$D$1:$RT$1,0)),VLOOKUP(A1249,Veje!A:B,2,FALSE))</f>
        <v>GSG</v>
      </c>
      <c r="N1249" s="8" t="str">
        <f>IFERROR(VLOOKUP(C1249,Medlemmer!A:C,3,FALSE),"")</f>
        <v/>
      </c>
      <c r="O1249" s="8" t="str">
        <f>IFERROR(VLOOKUP(C1249,Medlemmer!A:C,2,FALSE),"")</f>
        <v/>
      </c>
      <c r="P1249" s="8" t="str">
        <f>IFERROR(VLOOKUP(C1249,Tidligere_henvendelser!A:B,2,FALSE),"")</f>
        <v/>
      </c>
    </row>
    <row r="1250" spans="1:16" hidden="1" x14ac:dyDescent="0.3">
      <c r="A1250" s="8" t="str">
        <f>ReplaceNumbers(C1250)</f>
        <v>Tuborg Sundpark</v>
      </c>
      <c r="B1250" s="8">
        <f>_xlfn.NUMBERVALUE(FindNumbers(C1250))</f>
        <v>2</v>
      </c>
      <c r="C1250" t="s">
        <v>2024</v>
      </c>
      <c r="D1250" t="s">
        <v>165</v>
      </c>
      <c r="E1250">
        <v>10500000</v>
      </c>
      <c r="F1250" s="10">
        <v>44433</v>
      </c>
      <c r="G1250" t="s">
        <v>166</v>
      </c>
      <c r="H1250">
        <v>107142</v>
      </c>
      <c r="I1250">
        <v>4</v>
      </c>
      <c r="J1250" t="s">
        <v>715</v>
      </c>
      <c r="K1250">
        <v>98</v>
      </c>
      <c r="L1250">
        <v>2004</v>
      </c>
      <c r="M1250" s="8" t="str">
        <f>IF(ISBLANK(VLOOKUP(A1250,Veje!A:B,2,FALSE)),INDEX(Veje!$D$2:$RT$652,MATCH(A1250,Veje!$A$2:$A$652,0),MATCH(B1250,Veje!$D$1:$RT$1,0)),VLOOKUP(A1250,Veje!A:B,2,FALSE))</f>
        <v>HMG</v>
      </c>
      <c r="N1250" s="8" t="str">
        <f>IFERROR(VLOOKUP(C1250,Medlemmer!A:C,3,FALSE),"")</f>
        <v/>
      </c>
      <c r="O1250" s="8" t="str">
        <f>IFERROR(VLOOKUP(C1250,Medlemmer!A:C,2,FALSE),"")</f>
        <v/>
      </c>
      <c r="P1250" s="8" t="str">
        <f>IFERROR(VLOOKUP(C1250,Tidligere_henvendelser!A:B,2,FALSE),"")</f>
        <v/>
      </c>
    </row>
    <row r="1251" spans="1:16" hidden="1" x14ac:dyDescent="0.3">
      <c r="A1251" s="8" t="str">
        <f>ReplaceNumbers(C1251)</f>
        <v>Morescosvej</v>
      </c>
      <c r="B1251" s="8">
        <f>_xlfn.NUMBERVALUE(FindNumbers(C1251))</f>
        <v>10</v>
      </c>
      <c r="C1251" t="s">
        <v>855</v>
      </c>
      <c r="D1251" t="s">
        <v>703</v>
      </c>
      <c r="E1251">
        <v>3029320</v>
      </c>
      <c r="F1251" s="10">
        <v>44433</v>
      </c>
      <c r="G1251" t="s">
        <v>166</v>
      </c>
      <c r="H1251">
        <v>40936</v>
      </c>
      <c r="I1251">
        <v>2</v>
      </c>
      <c r="J1251" t="s">
        <v>715</v>
      </c>
      <c r="K1251">
        <v>74</v>
      </c>
      <c r="L1251">
        <v>1943</v>
      </c>
      <c r="M1251" s="8" t="str">
        <f>IF(ISBLANK(VLOOKUP(A1251,Veje!A:B,2,FALSE)),INDEX(Veje!$D$2:$RT$652,MATCH(A1251,Veje!$A$2:$A$652,0),MATCH(B1251,Veje!$D$1:$RT$1,0)),VLOOKUP(A1251,Veje!A:B,2,FALSE))</f>
        <v>OCG</v>
      </c>
      <c r="N1251" s="8" t="str">
        <f>IFERROR(VLOOKUP(C1251,Medlemmer!A:C,3,FALSE),"")</f>
        <v/>
      </c>
      <c r="O1251" s="8" t="str">
        <f>IFERROR(VLOOKUP(C1251,Medlemmer!A:C,2,FALSE),"")</f>
        <v/>
      </c>
      <c r="P1251" s="8" t="str">
        <f>IFERROR(VLOOKUP(C1251,Tidligere_henvendelser!A:B,2,FALSE),"")</f>
        <v/>
      </c>
    </row>
    <row r="1252" spans="1:16" hidden="1" x14ac:dyDescent="0.3">
      <c r="A1252" s="8" t="str">
        <f>ReplaceNumbers(C1252)</f>
        <v>Frederikkevej</v>
      </c>
      <c r="B1252" s="8">
        <f>_xlfn.NUMBERVALUE(FindNumbers(C1252))</f>
        <v>4</v>
      </c>
      <c r="C1252" t="s">
        <v>2025</v>
      </c>
      <c r="D1252" t="s">
        <v>165</v>
      </c>
      <c r="E1252">
        <v>28000000</v>
      </c>
      <c r="F1252" s="10">
        <v>44433</v>
      </c>
      <c r="G1252" t="s">
        <v>166</v>
      </c>
      <c r="H1252">
        <v>126696</v>
      </c>
      <c r="I1252">
        <v>7</v>
      </c>
      <c r="J1252" t="s">
        <v>167</v>
      </c>
      <c r="K1252">
        <v>221</v>
      </c>
      <c r="L1252">
        <v>1921</v>
      </c>
      <c r="M1252" s="8" t="str">
        <f>IF(ISBLANK(VLOOKUP(A1252,Veje!A:B,2,FALSE)),INDEX(Veje!$D$2:$RT$652,MATCH(A1252,Veje!$A$2:$A$652,0),MATCH(B1252,Veje!$D$1:$RT$1,0)),VLOOKUP(A1252,Veje!A:B,2,FALSE))</f>
        <v>HMG</v>
      </c>
      <c r="N1252" s="8" t="str">
        <f>IFERROR(VLOOKUP(C1252,Medlemmer!A:C,3,FALSE),"")</f>
        <v/>
      </c>
      <c r="O1252" s="8" t="str">
        <f>IFERROR(VLOOKUP(C1252,Medlemmer!A:C,2,FALSE),"")</f>
        <v/>
      </c>
      <c r="P1252" s="8" t="str">
        <f>IFERROR(VLOOKUP(C1252,Tidligere_henvendelser!A:B,2,FALSE),"")</f>
        <v/>
      </c>
    </row>
    <row r="1253" spans="1:16" hidden="1" x14ac:dyDescent="0.3">
      <c r="A1253" s="8" t="str">
        <f>ReplaceNumbers(C1253)</f>
        <v>Enighedsvej</v>
      </c>
      <c r="B1253" s="8">
        <f>_xlfn.NUMBERVALUE(FindNumbers(C1253))</f>
        <v>4</v>
      </c>
      <c r="C1253" t="s">
        <v>2026</v>
      </c>
      <c r="D1253" t="s">
        <v>703</v>
      </c>
      <c r="E1253">
        <v>6250000</v>
      </c>
      <c r="F1253" s="10">
        <v>44433</v>
      </c>
      <c r="G1253" t="s">
        <v>166</v>
      </c>
      <c r="H1253">
        <v>60096</v>
      </c>
      <c r="I1253">
        <v>5</v>
      </c>
      <c r="J1253" t="s">
        <v>715</v>
      </c>
      <c r="K1253">
        <v>104</v>
      </c>
      <c r="L1253">
        <v>1934</v>
      </c>
      <c r="M1253" s="8" t="str">
        <f>IF(ISBLANK(VLOOKUP(A1253,Veje!A:B,2,FALSE)),INDEX(Veje!$D$2:$RT$652,MATCH(A1253,Veje!$A$2:$A$652,0),MATCH(B1253,Veje!$D$1:$RT$1,0)),VLOOKUP(A1253,Veje!A:B,2,FALSE))</f>
        <v>OCG</v>
      </c>
      <c r="N1253" s="8" t="str">
        <f>IFERROR(VLOOKUP(C1253,Medlemmer!A:C,3,FALSE),"")</f>
        <v/>
      </c>
      <c r="O1253" s="8" t="str">
        <f>IFERROR(VLOOKUP(C1253,Medlemmer!A:C,2,FALSE),"")</f>
        <v/>
      </c>
      <c r="P1253" s="8" t="str">
        <f>IFERROR(VLOOKUP(C1253,Tidligere_henvendelser!A:B,2,FALSE),"")</f>
        <v/>
      </c>
    </row>
    <row r="1254" spans="1:16" hidden="1" x14ac:dyDescent="0.3">
      <c r="A1254" s="8" t="str">
        <f>ReplaceNumbers(C1254)</f>
        <v>Parkovsvej</v>
      </c>
      <c r="B1254" s="8">
        <f>_xlfn.NUMBERVALUE(FindNumbers(C1254))</f>
        <v>20</v>
      </c>
      <c r="C1254" t="s">
        <v>2027</v>
      </c>
      <c r="D1254" t="s">
        <v>169</v>
      </c>
      <c r="E1254">
        <v>6250000</v>
      </c>
      <c r="F1254" s="10">
        <v>44433</v>
      </c>
      <c r="G1254" t="s">
        <v>166</v>
      </c>
      <c r="H1254">
        <v>22241</v>
      </c>
      <c r="I1254">
        <v>6</v>
      </c>
      <c r="J1254" t="s">
        <v>167</v>
      </c>
      <c r="K1254">
        <v>281</v>
      </c>
      <c r="L1254">
        <v>1938</v>
      </c>
      <c r="M1254" s="8" t="str">
        <f>IF(ISBLANK(VLOOKUP(A1254,Veje!A:B,2,FALSE)),INDEX(Veje!$D$2:$RT$652,MATCH(A1254,Veje!$A$2:$A$652,0),MATCH(B1254,Veje!$D$1:$RT$1,0)),VLOOKUP(A1254,Veje!A:B,2,FALSE))</f>
        <v>GSG</v>
      </c>
      <c r="N1254" s="8" t="str">
        <f>IFERROR(VLOOKUP(C1254,Medlemmer!A:C,3,FALSE),"")</f>
        <v/>
      </c>
      <c r="O1254" s="8" t="str">
        <f>IFERROR(VLOOKUP(C1254,Medlemmer!A:C,2,FALSE),"")</f>
        <v/>
      </c>
      <c r="P1254" s="8" t="str">
        <f>IFERROR(VLOOKUP(C1254,Tidligere_henvendelser!A:B,2,FALSE),"")</f>
        <v/>
      </c>
    </row>
    <row r="1255" spans="1:16" hidden="1" x14ac:dyDescent="0.3">
      <c r="A1255" s="8" t="str">
        <f>ReplaceNumbers(C1255)</f>
        <v>Maglemosevej</v>
      </c>
      <c r="B1255" s="8">
        <f>_xlfn.NUMBERVALUE(FindNumbers(C1255))</f>
        <v>18</v>
      </c>
      <c r="C1255" t="s">
        <v>2028</v>
      </c>
      <c r="D1255" t="s">
        <v>703</v>
      </c>
      <c r="E1255">
        <v>11934000</v>
      </c>
      <c r="F1255" s="10">
        <v>44433</v>
      </c>
      <c r="G1255" t="s">
        <v>166</v>
      </c>
      <c r="H1255">
        <v>60887</v>
      </c>
      <c r="I1255">
        <v>5</v>
      </c>
      <c r="J1255" t="s">
        <v>715</v>
      </c>
      <c r="K1255">
        <v>196</v>
      </c>
      <c r="L1255">
        <v>1929</v>
      </c>
      <c r="M1255" s="8" t="str">
        <f>IF(ISBLANK(VLOOKUP(A1255,Veje!A:B,2,FALSE)),INDEX(Veje!$D$2:$RT$652,MATCH(A1255,Veje!$A$2:$A$652,0),MATCH(B1255,Veje!$D$1:$RT$1,0)),VLOOKUP(A1255,Veje!A:B,2,FALSE))</f>
        <v>HMG</v>
      </c>
      <c r="N1255" s="8" t="str">
        <f>IFERROR(VLOOKUP(C1255,Medlemmer!A:C,3,FALSE),"")</f>
        <v/>
      </c>
      <c r="O1255" s="8" t="str">
        <f>IFERROR(VLOOKUP(C1255,Medlemmer!A:C,2,FALSE),"")</f>
        <v/>
      </c>
      <c r="P1255" s="8" t="str">
        <f>IFERROR(VLOOKUP(C1255,Tidligere_henvendelser!A:B,2,FALSE),"")</f>
        <v/>
      </c>
    </row>
    <row r="1256" spans="1:16" hidden="1" x14ac:dyDescent="0.3">
      <c r="A1256" s="8" t="str">
        <f>ReplaceNumbers(C1256)</f>
        <v>Maglemosevej</v>
      </c>
      <c r="B1256" s="8">
        <f>_xlfn.NUMBERVALUE(FindNumbers(C1256))</f>
        <v>18</v>
      </c>
      <c r="C1256" t="s">
        <v>2029</v>
      </c>
      <c r="D1256" t="s">
        <v>703</v>
      </c>
      <c r="E1256">
        <v>11934000</v>
      </c>
      <c r="F1256" s="10">
        <v>44433</v>
      </c>
      <c r="G1256" t="s">
        <v>166</v>
      </c>
      <c r="H1256">
        <v>76993</v>
      </c>
      <c r="I1256">
        <v>4</v>
      </c>
      <c r="J1256" t="s">
        <v>715</v>
      </c>
      <c r="K1256">
        <v>155</v>
      </c>
      <c r="L1256">
        <v>1929</v>
      </c>
      <c r="M1256" s="8" t="str">
        <f>IF(ISBLANK(VLOOKUP(A1256,Veje!A:B,2,FALSE)),INDEX(Veje!$D$2:$RT$652,MATCH(A1256,Veje!$A$2:$A$652,0),MATCH(B1256,Veje!$D$1:$RT$1,0)),VLOOKUP(A1256,Veje!A:B,2,FALSE))</f>
        <v>HMG</v>
      </c>
      <c r="N1256" s="8" t="str">
        <f>IFERROR(VLOOKUP(C1256,Medlemmer!A:C,3,FALSE),"")</f>
        <v/>
      </c>
      <c r="O1256" s="8" t="str">
        <f>IFERROR(VLOOKUP(C1256,Medlemmer!A:C,2,FALSE),"")</f>
        <v/>
      </c>
      <c r="P1256" s="8" t="str">
        <f>IFERROR(VLOOKUP(C1256,Tidligere_henvendelser!A:B,2,FALSE),"")</f>
        <v/>
      </c>
    </row>
    <row r="1257" spans="1:16" hidden="1" x14ac:dyDescent="0.3">
      <c r="A1257" s="8" t="str">
        <f>ReplaceNumbers(C1257)</f>
        <v>Maglemosevej</v>
      </c>
      <c r="B1257" s="8">
        <f>_xlfn.NUMBERVALUE(FindNumbers(C1257))</f>
        <v>18</v>
      </c>
      <c r="C1257" t="s">
        <v>2030</v>
      </c>
      <c r="D1257" t="s">
        <v>703</v>
      </c>
      <c r="E1257">
        <v>11934000</v>
      </c>
      <c r="F1257" s="10">
        <v>44433</v>
      </c>
      <c r="G1257" t="s">
        <v>166</v>
      </c>
      <c r="H1257">
        <v>189428</v>
      </c>
      <c r="I1257">
        <v>2</v>
      </c>
      <c r="J1257" t="s">
        <v>715</v>
      </c>
      <c r="K1257">
        <v>63</v>
      </c>
      <c r="L1257">
        <v>1929</v>
      </c>
      <c r="M1257" s="8" t="str">
        <f>IF(ISBLANK(VLOOKUP(A1257,Veje!A:B,2,FALSE)),INDEX(Veje!$D$2:$RT$652,MATCH(A1257,Veje!$A$2:$A$652,0),MATCH(B1257,Veje!$D$1:$RT$1,0)),VLOOKUP(A1257,Veje!A:B,2,FALSE))</f>
        <v>HMG</v>
      </c>
      <c r="N1257" s="8" t="str">
        <f>IFERROR(VLOOKUP(C1257,Medlemmer!A:C,3,FALSE),"")</f>
        <v/>
      </c>
      <c r="O1257" s="8" t="str">
        <f>IFERROR(VLOOKUP(C1257,Medlemmer!A:C,2,FALSE),"")</f>
        <v/>
      </c>
      <c r="P1257" s="8" t="str">
        <f>IFERROR(VLOOKUP(C1257,Tidligere_henvendelser!A:B,2,FALSE),"")</f>
        <v/>
      </c>
    </row>
    <row r="1258" spans="1:16" hidden="1" x14ac:dyDescent="0.3">
      <c r="A1258" s="8" t="str">
        <f>ReplaceNumbers(C1258)</f>
        <v>Lille Fredensvej</v>
      </c>
      <c r="B1258" s="8">
        <f>_xlfn.NUMBERVALUE(FindNumbers(C1258))</f>
        <v>1</v>
      </c>
      <c r="C1258" t="s">
        <v>2020</v>
      </c>
      <c r="D1258" t="s">
        <v>703</v>
      </c>
      <c r="E1258">
        <v>5095000</v>
      </c>
      <c r="F1258" s="10">
        <v>44434</v>
      </c>
      <c r="G1258" t="s">
        <v>166</v>
      </c>
      <c r="H1258">
        <v>67039</v>
      </c>
      <c r="I1258">
        <v>3</v>
      </c>
      <c r="J1258" t="s">
        <v>715</v>
      </c>
      <c r="K1258">
        <v>76</v>
      </c>
      <c r="L1258">
        <v>1977</v>
      </c>
      <c r="M1258" s="8" t="str">
        <f>IF(ISBLANK(VLOOKUP(A1258,Veje!A:B,2,FALSE)),INDEX(Veje!$D$2:$RT$652,MATCH(A1258,Veje!$A$2:$A$652,0),MATCH(B1258,Veje!$D$1:$RT$1,0)),VLOOKUP(A1258,Veje!A:B,2,FALSE))</f>
        <v>OCG</v>
      </c>
      <c r="N1258" s="8" t="str">
        <f>IFERROR(VLOOKUP(C1258,Medlemmer!A:C,3,FALSE),"")</f>
        <v/>
      </c>
      <c r="O1258" s="8" t="str">
        <f>IFERROR(VLOOKUP(C1258,Medlemmer!A:C,2,FALSE),"")</f>
        <v/>
      </c>
      <c r="P1258" s="8" t="str">
        <f>IFERROR(VLOOKUP(C1258,Tidligere_henvendelser!A:B,2,FALSE),"")</f>
        <v/>
      </c>
    </row>
    <row r="1259" spans="1:16" hidden="1" x14ac:dyDescent="0.3">
      <c r="A1259" s="8" t="str">
        <f>ReplaceNumbers(C1259)</f>
        <v>Høeghsmindevej</v>
      </c>
      <c r="B1259" s="8">
        <f>_xlfn.NUMBERVALUE(FindNumbers(C1259))</f>
        <v>59</v>
      </c>
      <c r="C1259" t="s">
        <v>2021</v>
      </c>
      <c r="D1259" t="s">
        <v>169</v>
      </c>
      <c r="E1259">
        <v>8350000</v>
      </c>
      <c r="F1259" s="10">
        <v>44434</v>
      </c>
      <c r="G1259" t="s">
        <v>166</v>
      </c>
      <c r="H1259">
        <v>56040</v>
      </c>
      <c r="I1259">
        <v>6</v>
      </c>
      <c r="J1259" t="s">
        <v>167</v>
      </c>
      <c r="K1259">
        <v>149</v>
      </c>
      <c r="L1259">
        <v>1934</v>
      </c>
      <c r="M1259" s="8" t="str">
        <f>IF(ISBLANK(VLOOKUP(A1259,Veje!A:B,2,FALSE)),INDEX(Veje!$D$2:$RT$652,MATCH(A1259,Veje!$A$2:$A$652,0),MATCH(B1259,Veje!$D$1:$RT$1,0)),VLOOKUP(A1259,Veje!A:B,2,FALSE))</f>
        <v>GSG</v>
      </c>
      <c r="N1259" s="8" t="str">
        <f>IFERROR(VLOOKUP(C1259,Medlemmer!A:C,3,FALSE),"")</f>
        <v/>
      </c>
      <c r="O1259" s="8" t="str">
        <f>IFERROR(VLOOKUP(C1259,Medlemmer!A:C,2,FALSE),"")</f>
        <v/>
      </c>
      <c r="P1259" s="8" t="str">
        <f>IFERROR(VLOOKUP(C1259,Tidligere_henvendelser!A:B,2,FALSE),"")</f>
        <v/>
      </c>
    </row>
    <row r="1260" spans="1:16" hidden="1" x14ac:dyDescent="0.3">
      <c r="A1260" s="8" t="str">
        <f>ReplaceNumbers(C1260)</f>
        <v>Tværbommen</v>
      </c>
      <c r="B1260" s="8">
        <f>_xlfn.NUMBERVALUE(FindNumbers(C1260))</f>
        <v>3</v>
      </c>
      <c r="C1260" t="s">
        <v>2022</v>
      </c>
      <c r="D1260" t="s">
        <v>169</v>
      </c>
      <c r="E1260">
        <v>2260000</v>
      </c>
      <c r="F1260" s="10">
        <v>44434</v>
      </c>
      <c r="G1260" t="s">
        <v>166</v>
      </c>
      <c r="H1260">
        <v>34769</v>
      </c>
      <c r="I1260">
        <v>3</v>
      </c>
      <c r="J1260" t="s">
        <v>715</v>
      </c>
      <c r="K1260">
        <v>65</v>
      </c>
      <c r="L1260">
        <v>1964</v>
      </c>
      <c r="M1260" s="8" t="str">
        <f>IF(ISBLANK(VLOOKUP(A1260,Veje!A:B,2,FALSE)),INDEX(Veje!$D$2:$RT$652,MATCH(A1260,Veje!$A$2:$A$652,0),MATCH(B1260,Veje!$D$1:$RT$1,0)),VLOOKUP(A1260,Veje!A:B,2,FALSE))</f>
        <v>GSG</v>
      </c>
      <c r="N1260" s="8" t="str">
        <f>IFERROR(VLOOKUP(C1260,Medlemmer!A:C,3,FALSE),"")</f>
        <v/>
      </c>
      <c r="O1260" s="8" t="str">
        <f>IFERROR(VLOOKUP(C1260,Medlemmer!A:C,2,FALSE),"")</f>
        <v/>
      </c>
      <c r="P1260" s="8" t="str">
        <f>IFERROR(VLOOKUP(C1260,Tidligere_henvendelser!A:B,2,FALSE),"")</f>
        <v/>
      </c>
    </row>
    <row r="1261" spans="1:16" hidden="1" x14ac:dyDescent="0.3">
      <c r="A1261" s="8" t="str">
        <f>ReplaceNumbers(C1261)</f>
        <v>Snogegårdsvænget</v>
      </c>
      <c r="B1261" s="8">
        <f>_xlfn.NUMBERVALUE(FindNumbers(C1261))</f>
        <v>4</v>
      </c>
      <c r="C1261" t="s">
        <v>2023</v>
      </c>
      <c r="D1261" t="s">
        <v>169</v>
      </c>
      <c r="E1261">
        <v>197000</v>
      </c>
      <c r="F1261" s="10">
        <v>44434</v>
      </c>
      <c r="G1261" t="s">
        <v>166</v>
      </c>
      <c r="H1261">
        <v>3396</v>
      </c>
      <c r="I1261">
        <v>2</v>
      </c>
      <c r="J1261" t="s">
        <v>715</v>
      </c>
      <c r="K1261">
        <v>58</v>
      </c>
      <c r="L1261">
        <v>1958</v>
      </c>
      <c r="M1261" s="8" t="str">
        <f>IF(ISBLANK(VLOOKUP(A1261,Veje!A:B,2,FALSE)),INDEX(Veje!$D$2:$RT$652,MATCH(A1261,Veje!$A$2:$A$652,0),MATCH(B1261,Veje!$D$1:$RT$1,0)),VLOOKUP(A1261,Veje!A:B,2,FALSE))</f>
        <v>GSG</v>
      </c>
      <c r="N1261" s="8" t="str">
        <f>IFERROR(VLOOKUP(C1261,Medlemmer!A:C,3,FALSE),"")</f>
        <v/>
      </c>
      <c r="O1261" s="8" t="str">
        <f>IFERROR(VLOOKUP(C1261,Medlemmer!A:C,2,FALSE),"")</f>
        <v/>
      </c>
      <c r="P1261" s="8" t="str">
        <f>IFERROR(VLOOKUP(C1261,Tidligere_henvendelser!A:B,2,FALSE),"")</f>
        <v/>
      </c>
    </row>
    <row r="1262" spans="1:16" hidden="1" x14ac:dyDescent="0.3">
      <c r="A1262" s="8" t="str">
        <f>ReplaceNumbers(C1262)</f>
        <v>Resedavej</v>
      </c>
      <c r="B1262" s="8">
        <f>_xlfn.NUMBERVALUE(FindNumbers(C1262))</f>
        <v>4</v>
      </c>
      <c r="C1262" t="s">
        <v>2016</v>
      </c>
      <c r="D1262" t="s">
        <v>169</v>
      </c>
      <c r="E1262">
        <v>6650000</v>
      </c>
      <c r="F1262" s="10">
        <v>44435</v>
      </c>
      <c r="G1262" t="s">
        <v>166</v>
      </c>
      <c r="H1262">
        <v>58333</v>
      </c>
      <c r="I1262">
        <v>4</v>
      </c>
      <c r="J1262" t="s">
        <v>715</v>
      </c>
      <c r="K1262">
        <v>114</v>
      </c>
      <c r="L1262">
        <v>1927</v>
      </c>
      <c r="M1262" s="8" t="str">
        <f>IF(ISBLANK(VLOOKUP(A1262,Veje!A:B,2,FALSE)),INDEX(Veje!$D$2:$RT$652,MATCH(A1262,Veje!$A$2:$A$652,0),MATCH(B1262,Veje!$D$1:$RT$1,0)),VLOOKUP(A1262,Veje!A:B,2,FALSE))</f>
        <v>GSG</v>
      </c>
      <c r="N1262" s="8" t="str">
        <f>IFERROR(VLOOKUP(C1262,Medlemmer!A:C,3,FALSE),"")</f>
        <v/>
      </c>
      <c r="O1262" s="8" t="str">
        <f>IFERROR(VLOOKUP(C1262,Medlemmer!A:C,2,FALSE),"")</f>
        <v/>
      </c>
      <c r="P1262" s="8" t="str">
        <f>IFERROR(VLOOKUP(C1262,Tidligere_henvendelser!A:B,2,FALSE),"")</f>
        <v/>
      </c>
    </row>
    <row r="1263" spans="1:16" hidden="1" x14ac:dyDescent="0.3">
      <c r="A1263" s="8" t="str">
        <f>ReplaceNumbers(C1263)</f>
        <v>Resedavej</v>
      </c>
      <c r="B1263" s="8">
        <f>_xlfn.NUMBERVALUE(FindNumbers(C1263))</f>
        <v>4</v>
      </c>
      <c r="C1263" t="s">
        <v>2017</v>
      </c>
      <c r="D1263" t="s">
        <v>169</v>
      </c>
      <c r="E1263">
        <v>6650000</v>
      </c>
      <c r="F1263" s="10">
        <v>44435</v>
      </c>
      <c r="G1263" t="s">
        <v>166</v>
      </c>
      <c r="H1263">
        <v>68556</v>
      </c>
      <c r="I1263">
        <v>4</v>
      </c>
      <c r="J1263" t="s">
        <v>715</v>
      </c>
      <c r="K1263">
        <v>97</v>
      </c>
      <c r="L1263">
        <v>1927</v>
      </c>
      <c r="M1263" s="8" t="str">
        <f>IF(ISBLANK(VLOOKUP(A1263,Veje!A:B,2,FALSE)),INDEX(Veje!$D$2:$RT$652,MATCH(A1263,Veje!$A$2:$A$652,0),MATCH(B1263,Veje!$D$1:$RT$1,0)),VLOOKUP(A1263,Veje!A:B,2,FALSE))</f>
        <v>GSG</v>
      </c>
      <c r="N1263" s="8" t="str">
        <f>IFERROR(VLOOKUP(C1263,Medlemmer!A:C,3,FALSE),"")</f>
        <v/>
      </c>
      <c r="O1263" s="8" t="str">
        <f>IFERROR(VLOOKUP(C1263,Medlemmer!A:C,2,FALSE),"")</f>
        <v/>
      </c>
      <c r="P1263" s="8" t="str">
        <f>IFERROR(VLOOKUP(C1263,Tidligere_henvendelser!A:B,2,FALSE),"")</f>
        <v/>
      </c>
    </row>
    <row r="1264" spans="1:16" hidden="1" x14ac:dyDescent="0.3">
      <c r="A1264" s="8" t="str">
        <f>ReplaceNumbers(C1264)</f>
        <v>Resedavej</v>
      </c>
      <c r="B1264" s="8">
        <f>_xlfn.NUMBERVALUE(FindNumbers(C1264))</f>
        <v>4</v>
      </c>
      <c r="C1264" t="s">
        <v>2018</v>
      </c>
      <c r="D1264" t="s">
        <v>169</v>
      </c>
      <c r="E1264">
        <v>6650000</v>
      </c>
      <c r="F1264" s="10">
        <v>44435</v>
      </c>
      <c r="G1264" t="s">
        <v>166</v>
      </c>
      <c r="H1264">
        <v>95000</v>
      </c>
      <c r="I1264">
        <v>3</v>
      </c>
      <c r="J1264" t="s">
        <v>715</v>
      </c>
      <c r="K1264">
        <v>70</v>
      </c>
      <c r="L1264">
        <v>1927</v>
      </c>
      <c r="M1264" s="8" t="str">
        <f>IF(ISBLANK(VLOOKUP(A1264,Veje!A:B,2,FALSE)),INDEX(Veje!$D$2:$RT$652,MATCH(A1264,Veje!$A$2:$A$652,0),MATCH(B1264,Veje!$D$1:$RT$1,0)),VLOOKUP(A1264,Veje!A:B,2,FALSE))</f>
        <v>GSG</v>
      </c>
      <c r="N1264" s="8" t="str">
        <f>IFERROR(VLOOKUP(C1264,Medlemmer!A:C,3,FALSE),"")</f>
        <v/>
      </c>
      <c r="O1264" s="8" t="str">
        <f>IFERROR(VLOOKUP(C1264,Medlemmer!A:C,2,FALSE),"")</f>
        <v/>
      </c>
      <c r="P1264" s="8" t="str">
        <f>IFERROR(VLOOKUP(C1264,Tidligere_henvendelser!A:B,2,FALSE),"")</f>
        <v/>
      </c>
    </row>
    <row r="1265" spans="1:16" hidden="1" x14ac:dyDescent="0.3">
      <c r="A1265" s="8" t="str">
        <f>ReplaceNumbers(C1265)</f>
        <v>Lindegårdsvej</v>
      </c>
      <c r="B1265" s="8">
        <f>_xlfn.NUMBERVALUE(FindNumbers(C1265))</f>
        <v>28</v>
      </c>
      <c r="C1265" t="s">
        <v>2019</v>
      </c>
      <c r="D1265" t="s">
        <v>703</v>
      </c>
      <c r="E1265">
        <v>1530000</v>
      </c>
      <c r="F1265" s="10">
        <v>44435</v>
      </c>
      <c r="G1265" t="s">
        <v>174</v>
      </c>
      <c r="H1265">
        <v>18658</v>
      </c>
      <c r="I1265">
        <v>3</v>
      </c>
      <c r="J1265" t="s">
        <v>715</v>
      </c>
      <c r="K1265">
        <v>82</v>
      </c>
      <c r="L1265">
        <v>1937</v>
      </c>
      <c r="M1265" s="8" t="str">
        <f>IF(ISBLANK(VLOOKUP(A1265,Veje!A:B,2,FALSE)),INDEX(Veje!$D$2:$RT$652,MATCH(A1265,Veje!$A$2:$A$652,0),MATCH(B1265,Veje!$D$1:$RT$1,0)),VLOOKUP(A1265,Veje!A:B,2,FALSE))</f>
        <v>OCG</v>
      </c>
      <c r="N1265" s="8" t="str">
        <f>IFERROR(VLOOKUP(C1265,Medlemmer!A:C,3,FALSE),"")</f>
        <v/>
      </c>
      <c r="O1265" s="8" t="str">
        <f>IFERROR(VLOOKUP(C1265,Medlemmer!A:C,2,FALSE),"")</f>
        <v/>
      </c>
      <c r="P1265" s="8" t="str">
        <f>IFERROR(VLOOKUP(C1265,Tidligere_henvendelser!A:B,2,FALSE),"")</f>
        <v/>
      </c>
    </row>
    <row r="1266" spans="1:16" hidden="1" x14ac:dyDescent="0.3">
      <c r="A1266" s="8" t="str">
        <f>ReplaceNumbers(C1266)</f>
        <v>Lindegårdsvej</v>
      </c>
      <c r="B1266" s="8">
        <f>_xlfn.NUMBERVALUE(FindNumbers(C1266))</f>
        <v>11</v>
      </c>
      <c r="C1266" t="s">
        <v>710</v>
      </c>
      <c r="D1266" t="s">
        <v>703</v>
      </c>
      <c r="E1266">
        <v>6899000</v>
      </c>
      <c r="F1266" s="10">
        <v>44436</v>
      </c>
      <c r="G1266" t="s">
        <v>166</v>
      </c>
      <c r="H1266">
        <v>61053</v>
      </c>
      <c r="I1266">
        <v>3</v>
      </c>
      <c r="J1266" t="s">
        <v>715</v>
      </c>
      <c r="K1266">
        <v>113</v>
      </c>
      <c r="L1266">
        <v>1913</v>
      </c>
      <c r="M1266" s="8" t="str">
        <f>IF(ISBLANK(VLOOKUP(A1266,Veje!A:B,2,FALSE)),INDEX(Veje!$D$2:$RT$652,MATCH(A1266,Veje!$A$2:$A$652,0),MATCH(B1266,Veje!$D$1:$RT$1,0)),VLOOKUP(A1266,Veje!A:B,2,FALSE))</f>
        <v>OCG</v>
      </c>
      <c r="N1266" s="8" t="str">
        <f>IFERROR(VLOOKUP(C1266,Medlemmer!A:C,3,FALSE),"")</f>
        <v/>
      </c>
      <c r="O1266" s="8" t="str">
        <f>IFERROR(VLOOKUP(C1266,Medlemmer!A:C,2,FALSE),"")</f>
        <v/>
      </c>
      <c r="P1266" s="8" t="str">
        <f>IFERROR(VLOOKUP(C1266,Tidligere_henvendelser!A:B,2,FALSE),"")</f>
        <v/>
      </c>
    </row>
    <row r="1267" spans="1:16" hidden="1" x14ac:dyDescent="0.3">
      <c r="A1267" s="8" t="str">
        <f>ReplaceNumbers(C1267)</f>
        <v>Søager</v>
      </c>
      <c r="B1267" s="8">
        <f>_xlfn.NUMBERVALUE(FindNumbers(C1267))</f>
        <v>2</v>
      </c>
      <c r="C1267" t="s">
        <v>2006</v>
      </c>
      <c r="D1267" t="s">
        <v>169</v>
      </c>
      <c r="E1267">
        <v>4900000</v>
      </c>
      <c r="F1267" s="10">
        <v>44437</v>
      </c>
      <c r="G1267" t="s">
        <v>166</v>
      </c>
      <c r="H1267">
        <v>47572</v>
      </c>
      <c r="I1267">
        <v>4</v>
      </c>
      <c r="J1267" t="s">
        <v>715</v>
      </c>
      <c r="K1267">
        <v>103</v>
      </c>
      <c r="L1267">
        <v>1930</v>
      </c>
      <c r="M1267" s="8" t="str">
        <f>IF(ISBLANK(VLOOKUP(A1267,Veje!A:B,2,FALSE)),INDEX(Veje!$D$2:$RT$652,MATCH(A1267,Veje!$A$2:$A$652,0),MATCH(B1267,Veje!$D$1:$RT$1,0)),VLOOKUP(A1267,Veje!A:B,2,FALSE))</f>
        <v>GSG</v>
      </c>
      <c r="N1267" s="8" t="str">
        <f>IFERROR(VLOOKUP(C1267,Medlemmer!A:C,3,FALSE),"")</f>
        <v/>
      </c>
      <c r="O1267" s="8" t="str">
        <f>IFERROR(VLOOKUP(C1267,Medlemmer!A:C,2,FALSE),"")</f>
        <v/>
      </c>
      <c r="P1267" s="8" t="str">
        <f>IFERROR(VLOOKUP(C1267,Tidligere_henvendelser!A:B,2,FALSE),"")</f>
        <v/>
      </c>
    </row>
    <row r="1268" spans="1:16" hidden="1" x14ac:dyDescent="0.3">
      <c r="A1268" s="8" t="str">
        <f>ReplaceNumbers(C1268)</f>
        <v>Broholms Alle</v>
      </c>
      <c r="B1268" s="8">
        <f>_xlfn.NUMBERVALUE(FindNumbers(C1268))</f>
        <v>20</v>
      </c>
      <c r="C1268" t="s">
        <v>2007</v>
      </c>
      <c r="D1268" t="s">
        <v>703</v>
      </c>
      <c r="E1268">
        <v>3995000</v>
      </c>
      <c r="F1268" s="10">
        <v>44437</v>
      </c>
      <c r="G1268" t="s">
        <v>166</v>
      </c>
      <c r="H1268">
        <v>47559</v>
      </c>
      <c r="I1268">
        <v>4</v>
      </c>
      <c r="J1268" t="s">
        <v>715</v>
      </c>
      <c r="K1268">
        <v>84</v>
      </c>
      <c r="L1268">
        <v>1945</v>
      </c>
      <c r="M1268" s="8" t="str">
        <f>IF(ISBLANK(VLOOKUP(A1268,Veje!A:B,2,FALSE)),INDEX(Veje!$D$2:$RT$652,MATCH(A1268,Veje!$A$2:$A$652,0),MATCH(B1268,Veje!$D$1:$RT$1,0)),VLOOKUP(A1268,Veje!A:B,2,FALSE))</f>
        <v>SKGF</v>
      </c>
      <c r="N1268" s="8" t="str">
        <f>IFERROR(VLOOKUP(C1268,Medlemmer!A:C,3,FALSE),"")</f>
        <v/>
      </c>
      <c r="O1268" s="8" t="str">
        <f>IFERROR(VLOOKUP(C1268,Medlemmer!A:C,2,FALSE),"")</f>
        <v/>
      </c>
      <c r="P1268" s="8" t="str">
        <f>IFERROR(VLOOKUP(C1268,Tidligere_henvendelser!A:B,2,FALSE),"")</f>
        <v/>
      </c>
    </row>
    <row r="1269" spans="1:16" hidden="1" x14ac:dyDescent="0.3">
      <c r="A1269" s="8" t="str">
        <f>ReplaceNumbers(C1269)</f>
        <v>Søager</v>
      </c>
      <c r="B1269" s="8">
        <f>_xlfn.NUMBERVALUE(FindNumbers(C1269))</f>
        <v>2</v>
      </c>
      <c r="C1269" t="s">
        <v>2008</v>
      </c>
      <c r="D1269" t="s">
        <v>169</v>
      </c>
      <c r="E1269">
        <v>4900000</v>
      </c>
      <c r="F1269" s="10">
        <v>44437</v>
      </c>
      <c r="G1269" t="s">
        <v>166</v>
      </c>
      <c r="H1269">
        <v>57647</v>
      </c>
      <c r="I1269">
        <v>3</v>
      </c>
      <c r="J1269" t="s">
        <v>715</v>
      </c>
      <c r="K1269">
        <v>85</v>
      </c>
      <c r="L1269">
        <v>1930</v>
      </c>
      <c r="M1269" s="8" t="str">
        <f>IF(ISBLANK(VLOOKUP(A1269,Veje!A:B,2,FALSE)),INDEX(Veje!$D$2:$RT$652,MATCH(A1269,Veje!$A$2:$A$652,0),MATCH(B1269,Veje!$D$1:$RT$1,0)),VLOOKUP(A1269,Veje!A:B,2,FALSE))</f>
        <v>GSG</v>
      </c>
      <c r="N1269" s="8" t="str">
        <f>IFERROR(VLOOKUP(C1269,Medlemmer!A:C,3,FALSE),"")</f>
        <v/>
      </c>
      <c r="O1269" s="8" t="str">
        <f>IFERROR(VLOOKUP(C1269,Medlemmer!A:C,2,FALSE),"")</f>
        <v/>
      </c>
      <c r="P1269" s="8" t="str">
        <f>IFERROR(VLOOKUP(C1269,Tidligere_henvendelser!A:B,2,FALSE),"")</f>
        <v/>
      </c>
    </row>
    <row r="1270" spans="1:16" hidden="1" x14ac:dyDescent="0.3">
      <c r="A1270" s="8" t="str">
        <f>ReplaceNumbers(C1270)</f>
        <v>Lille Fredensvej</v>
      </c>
      <c r="B1270" s="8">
        <f>_xlfn.NUMBERVALUE(FindNumbers(C1270))</f>
        <v>1</v>
      </c>
      <c r="C1270" t="s">
        <v>2009</v>
      </c>
      <c r="D1270" t="s">
        <v>703</v>
      </c>
      <c r="E1270">
        <v>4800000</v>
      </c>
      <c r="F1270" s="10">
        <v>44437</v>
      </c>
      <c r="G1270" t="s">
        <v>166</v>
      </c>
      <c r="H1270">
        <v>65753</v>
      </c>
      <c r="I1270">
        <v>3</v>
      </c>
      <c r="J1270" t="s">
        <v>715</v>
      </c>
      <c r="K1270">
        <v>73</v>
      </c>
      <c r="L1270">
        <v>1977</v>
      </c>
      <c r="M1270" s="8" t="str">
        <f>IF(ISBLANK(VLOOKUP(A1270,Veje!A:B,2,FALSE)),INDEX(Veje!$D$2:$RT$652,MATCH(A1270,Veje!$A$2:$A$652,0),MATCH(B1270,Veje!$D$1:$RT$1,0)),VLOOKUP(A1270,Veje!A:B,2,FALSE))</f>
        <v>OCG</v>
      </c>
      <c r="N1270" s="8" t="str">
        <f>IFERROR(VLOOKUP(C1270,Medlemmer!A:C,3,FALSE),"")</f>
        <v/>
      </c>
      <c r="O1270" s="8" t="str">
        <f>IFERROR(VLOOKUP(C1270,Medlemmer!A:C,2,FALSE),"")</f>
        <v/>
      </c>
      <c r="P1270" s="8" t="str">
        <f>IFERROR(VLOOKUP(C1270,Tidligere_henvendelser!A:B,2,FALSE),"")</f>
        <v/>
      </c>
    </row>
    <row r="1271" spans="1:16" x14ac:dyDescent="0.3">
      <c r="A1271" s="8" t="str">
        <f>ReplaceNumbers(C1271)</f>
        <v>Røntoftevej</v>
      </c>
      <c r="B1271" s="8">
        <f>_xlfn.NUMBERVALUE(FindNumbers(C1271))</f>
        <v>40</v>
      </c>
      <c r="C1271" t="s">
        <v>2010</v>
      </c>
      <c r="D1271" t="s">
        <v>717</v>
      </c>
      <c r="E1271">
        <v>9100000</v>
      </c>
      <c r="F1271" s="10">
        <v>44437</v>
      </c>
      <c r="G1271" t="s">
        <v>166</v>
      </c>
      <c r="H1271">
        <v>67910</v>
      </c>
      <c r="I1271">
        <v>5</v>
      </c>
      <c r="J1271" t="s">
        <v>167</v>
      </c>
      <c r="K1271">
        <v>134</v>
      </c>
      <c r="L1271">
        <v>1927</v>
      </c>
      <c r="M1271" s="8" t="str">
        <f>IF(ISBLANK(VLOOKUP(A1271,Veje!A:B,2,FALSE)),INDEX(Veje!$D$2:$RT$652,MATCH(A1271,Veje!$A$2:$A$652,0),MATCH(B1271,Veje!$D$1:$RT$1,0)),VLOOKUP(A1271,Veje!A:B,2,FALSE))</f>
        <v>DY</v>
      </c>
      <c r="N1271" s="8" t="str">
        <f>IFERROR(VLOOKUP(C1271,Medlemmer!A:C,3,FALSE),"")</f>
        <v/>
      </c>
      <c r="O1271" s="8" t="str">
        <f>IFERROR(VLOOKUP(C1271,Medlemmer!A:C,2,FALSE),"")</f>
        <v/>
      </c>
      <c r="P1271" s="8" t="str">
        <f>IFERROR(VLOOKUP(C1271,Tidligere_henvendelser!A:B,2,FALSE),"")</f>
        <v/>
      </c>
    </row>
    <row r="1272" spans="1:16" hidden="1" x14ac:dyDescent="0.3">
      <c r="A1272" s="8" t="str">
        <f>ReplaceNumbers(C1272)</f>
        <v>Fuglegårdsvænget</v>
      </c>
      <c r="B1272" s="8">
        <f>_xlfn.NUMBERVALUE(FindNumbers(C1272))</f>
        <v>7</v>
      </c>
      <c r="C1272" t="s">
        <v>2011</v>
      </c>
      <c r="D1272" t="s">
        <v>169</v>
      </c>
      <c r="E1272">
        <v>5500000</v>
      </c>
      <c r="F1272" s="10">
        <v>44437</v>
      </c>
      <c r="G1272" t="s">
        <v>166</v>
      </c>
      <c r="H1272">
        <v>65476</v>
      </c>
      <c r="I1272">
        <v>4</v>
      </c>
      <c r="J1272" t="s">
        <v>170</v>
      </c>
      <c r="K1272">
        <v>84</v>
      </c>
      <c r="L1272">
        <v>1942</v>
      </c>
      <c r="M1272" s="8" t="str">
        <f>IF(ISBLANK(VLOOKUP(A1272,Veje!A:B,2,FALSE)),INDEX(Veje!$D$2:$RT$652,MATCH(A1272,Veje!$A$2:$A$652,0),MATCH(B1272,Veje!$D$1:$RT$1,0)),VLOOKUP(A1272,Veje!A:B,2,FALSE))</f>
        <v>GSG</v>
      </c>
      <c r="N1272" s="8" t="str">
        <f>IFERROR(VLOOKUP(C1272,Medlemmer!A:C,3,FALSE),"")</f>
        <v/>
      </c>
      <c r="O1272" s="8" t="str">
        <f>IFERROR(VLOOKUP(C1272,Medlemmer!A:C,2,FALSE),"")</f>
        <v/>
      </c>
      <c r="P1272" s="8" t="str">
        <f>IFERROR(VLOOKUP(C1272,Tidligere_henvendelser!A:B,2,FALSE),"")</f>
        <v/>
      </c>
    </row>
    <row r="1273" spans="1:16" hidden="1" x14ac:dyDescent="0.3">
      <c r="A1273" s="8" t="str">
        <f>ReplaceNumbers(C1273)</f>
        <v>Kirkevej</v>
      </c>
      <c r="B1273" s="8">
        <f>_xlfn.NUMBERVALUE(FindNumbers(C1273))</f>
        <v>4</v>
      </c>
      <c r="C1273" t="s">
        <v>2012</v>
      </c>
      <c r="D1273" t="s">
        <v>703</v>
      </c>
      <c r="E1273">
        <v>11650000</v>
      </c>
      <c r="F1273" s="10">
        <v>44437</v>
      </c>
      <c r="G1273" t="s">
        <v>166</v>
      </c>
      <c r="H1273">
        <v>75649</v>
      </c>
      <c r="I1273">
        <v>2</v>
      </c>
      <c r="J1273" t="s">
        <v>170</v>
      </c>
      <c r="K1273">
        <v>154</v>
      </c>
      <c r="L1273">
        <v>1885</v>
      </c>
      <c r="M1273" s="8" t="str">
        <f>IF(ISBLANK(VLOOKUP(A1273,Veje!A:B,2,FALSE)),INDEX(Veje!$D$2:$RT$652,MATCH(A1273,Veje!$A$2:$A$652,0),MATCH(B1273,Veje!$D$1:$RT$1,0)),VLOOKUP(A1273,Veje!A:B,2,FALSE))</f>
        <v>OCG</v>
      </c>
      <c r="N1273" s="8" t="str">
        <f>IFERROR(VLOOKUP(C1273,Medlemmer!A:C,3,FALSE),"")</f>
        <v/>
      </c>
      <c r="O1273" s="8" t="str">
        <f>IFERROR(VLOOKUP(C1273,Medlemmer!A:C,2,FALSE),"")</f>
        <v/>
      </c>
      <c r="P1273" s="8" t="str">
        <f>IFERROR(VLOOKUP(C1273,Tidligere_henvendelser!A:B,2,FALSE),"")</f>
        <v/>
      </c>
    </row>
    <row r="1274" spans="1:16" hidden="1" x14ac:dyDescent="0.3">
      <c r="A1274" s="8" t="str">
        <f>ReplaceNumbers(C1274)</f>
        <v>Sponnecksvej</v>
      </c>
      <c r="B1274" s="8">
        <f>_xlfn.NUMBERVALUE(FindNumbers(C1274))</f>
        <v>19</v>
      </c>
      <c r="C1274" t="s">
        <v>2013</v>
      </c>
      <c r="D1274" t="s">
        <v>169</v>
      </c>
      <c r="E1274">
        <v>8950000</v>
      </c>
      <c r="F1274" s="10">
        <v>44437</v>
      </c>
      <c r="G1274" t="s">
        <v>166</v>
      </c>
      <c r="H1274">
        <v>63028</v>
      </c>
      <c r="I1274">
        <v>4</v>
      </c>
      <c r="J1274" t="s">
        <v>167</v>
      </c>
      <c r="K1274">
        <v>142</v>
      </c>
      <c r="L1274">
        <v>1902</v>
      </c>
      <c r="M1274" s="8" t="str">
        <f>IF(ISBLANK(VLOOKUP(A1274,Veje!A:B,2,FALSE)),INDEX(Veje!$D$2:$RT$652,MATCH(A1274,Veje!$A$2:$A$652,0),MATCH(B1274,Veje!$D$1:$RT$1,0)),VLOOKUP(A1274,Veje!A:B,2,FALSE))</f>
        <v>GSG</v>
      </c>
      <c r="N1274" s="8" t="str">
        <f>IFERROR(VLOOKUP(C1274,Medlemmer!A:C,3,FALSE),"")</f>
        <v/>
      </c>
      <c r="O1274" s="8" t="str">
        <f>IFERROR(VLOOKUP(C1274,Medlemmer!A:C,2,FALSE),"")</f>
        <v/>
      </c>
      <c r="P1274" s="8" t="str">
        <f>IFERROR(VLOOKUP(C1274,Tidligere_henvendelser!A:B,2,FALSE),"")</f>
        <v/>
      </c>
    </row>
    <row r="1275" spans="1:16" hidden="1" x14ac:dyDescent="0.3">
      <c r="A1275" s="8" t="str">
        <f>ReplaceNumbers(C1275)</f>
        <v>Gotfred Rodes Vej</v>
      </c>
      <c r="B1275" s="8">
        <f>_xlfn.NUMBERVALUE(FindNumbers(C1275))</f>
        <v>10</v>
      </c>
      <c r="C1275" t="s">
        <v>2014</v>
      </c>
      <c r="D1275" t="s">
        <v>703</v>
      </c>
      <c r="E1275">
        <v>3200000</v>
      </c>
      <c r="F1275" s="10">
        <v>44437</v>
      </c>
      <c r="G1275" t="s">
        <v>174</v>
      </c>
      <c r="H1275">
        <v>24242</v>
      </c>
      <c r="I1275">
        <v>5</v>
      </c>
      <c r="J1275" t="s">
        <v>167</v>
      </c>
      <c r="K1275">
        <v>132</v>
      </c>
      <c r="L1275">
        <v>1934</v>
      </c>
      <c r="M1275" s="8" t="str">
        <f>IF(ISBLANK(VLOOKUP(A1275,Veje!A:B,2,FALSE)),INDEX(Veje!$D$2:$RT$652,MATCH(A1275,Veje!$A$2:$A$652,0),MATCH(B1275,Veje!$D$1:$RT$1,0)),VLOOKUP(A1275,Veje!A:B,2,FALSE))</f>
        <v>OCG</v>
      </c>
      <c r="N1275" s="8" t="str">
        <f>IFERROR(VLOOKUP(C1275,Medlemmer!A:C,3,FALSE),"")</f>
        <v/>
      </c>
      <c r="O1275" s="8" t="str">
        <f>IFERROR(VLOOKUP(C1275,Medlemmer!A:C,2,FALSE),"")</f>
        <v/>
      </c>
      <c r="P1275" s="8" t="str">
        <f>IFERROR(VLOOKUP(C1275,Tidligere_henvendelser!A:B,2,FALSE),"")</f>
        <v/>
      </c>
    </row>
    <row r="1276" spans="1:16" hidden="1" x14ac:dyDescent="0.3">
      <c r="A1276" s="8" t="str">
        <f>ReplaceNumbers(C1276)</f>
        <v>Schimmelmannsvej</v>
      </c>
      <c r="B1276" s="8">
        <f>_xlfn.NUMBERVALUE(FindNumbers(C1276))</f>
        <v>45</v>
      </c>
      <c r="C1276" t="s">
        <v>2015</v>
      </c>
      <c r="D1276" t="s">
        <v>703</v>
      </c>
      <c r="E1276">
        <v>18800000</v>
      </c>
      <c r="F1276" s="10">
        <v>44437</v>
      </c>
      <c r="G1276" t="s">
        <v>166</v>
      </c>
      <c r="H1276">
        <v>167857</v>
      </c>
      <c r="I1276">
        <v>4</v>
      </c>
      <c r="J1276" t="s">
        <v>715</v>
      </c>
      <c r="K1276">
        <v>112</v>
      </c>
      <c r="L1276">
        <v>1915</v>
      </c>
      <c r="M1276" s="8" t="str">
        <f>IF(ISBLANK(VLOOKUP(A1276,Veje!A:B,2,FALSE)),INDEX(Veje!$D$2:$RT$652,MATCH(A1276,Veje!$A$2:$A$652,0),MATCH(B1276,Veje!$D$1:$RT$1,0)),VLOOKUP(A1276,Veje!A:B,2,FALSE))</f>
        <v>OCG</v>
      </c>
      <c r="N1276" s="8" t="str">
        <f>IFERROR(VLOOKUP(C1276,Medlemmer!A:C,3,FALSE),"")</f>
        <v/>
      </c>
      <c r="O1276" s="8" t="str">
        <f>IFERROR(VLOOKUP(C1276,Medlemmer!A:C,2,FALSE),"")</f>
        <v/>
      </c>
      <c r="P1276" s="8" t="str">
        <f>IFERROR(VLOOKUP(C1276,Tidligere_henvendelser!A:B,2,FALSE),"")</f>
        <v/>
      </c>
    </row>
    <row r="1277" spans="1:16" hidden="1" x14ac:dyDescent="0.3">
      <c r="A1277" s="8" t="str">
        <f>ReplaceNumbers(C1277)</f>
        <v>Henrik Hertz Vej</v>
      </c>
      <c r="B1277" s="8">
        <f>_xlfn.NUMBERVALUE(FindNumbers(C1277))</f>
        <v>14</v>
      </c>
      <c r="C1277" t="s">
        <v>1998</v>
      </c>
      <c r="D1277" t="s">
        <v>703</v>
      </c>
      <c r="E1277">
        <v>5600000</v>
      </c>
      <c r="F1277" s="10">
        <v>44438</v>
      </c>
      <c r="G1277" t="s">
        <v>166</v>
      </c>
      <c r="H1277">
        <v>61538</v>
      </c>
      <c r="I1277">
        <v>3</v>
      </c>
      <c r="J1277" t="s">
        <v>715</v>
      </c>
      <c r="K1277">
        <v>91</v>
      </c>
      <c r="L1277">
        <v>1901</v>
      </c>
      <c r="M1277" s="8" t="str">
        <f>IF(ISBLANK(VLOOKUP(A1277,Veje!A:B,2,FALSE)),INDEX(Veje!$D$2:$RT$652,MATCH(A1277,Veje!$A$2:$A$652,0),MATCH(B1277,Veje!$D$1:$RT$1,0)),VLOOKUP(A1277,Veje!A:B,2,FALSE))</f>
        <v>OCG</v>
      </c>
      <c r="N1277" s="8" t="str">
        <f>IFERROR(VLOOKUP(C1277,Medlemmer!A:C,3,FALSE),"")</f>
        <v/>
      </c>
      <c r="O1277" s="8" t="str">
        <f>IFERROR(VLOOKUP(C1277,Medlemmer!A:C,2,FALSE),"")</f>
        <v/>
      </c>
      <c r="P1277" s="8" t="str">
        <f>IFERROR(VLOOKUP(C1277,Tidligere_henvendelser!A:B,2,FALSE),"")</f>
        <v/>
      </c>
    </row>
    <row r="1278" spans="1:16" hidden="1" x14ac:dyDescent="0.3">
      <c r="A1278" s="8" t="str">
        <f>ReplaceNumbers(C1278)</f>
        <v>Julie Sødrings Vej</v>
      </c>
      <c r="B1278" s="8">
        <f>_xlfn.NUMBERVALUE(FindNumbers(C1278))</f>
        <v>3</v>
      </c>
      <c r="C1278" t="s">
        <v>1999</v>
      </c>
      <c r="D1278" t="s">
        <v>703</v>
      </c>
      <c r="E1278">
        <v>8585000</v>
      </c>
      <c r="F1278" s="10">
        <v>44438</v>
      </c>
      <c r="G1278" t="s">
        <v>174</v>
      </c>
      <c r="H1278">
        <v>32153</v>
      </c>
      <c r="I1278">
        <v>6</v>
      </c>
      <c r="J1278" t="s">
        <v>167</v>
      </c>
      <c r="K1278">
        <v>216</v>
      </c>
      <c r="L1278">
        <v>1931</v>
      </c>
      <c r="M1278" s="8" t="str">
        <f>IF(ISBLANK(VLOOKUP(A1278,Veje!A:B,2,FALSE)),INDEX(Veje!$D$2:$RT$652,MATCH(A1278,Veje!$A$2:$A$652,0),MATCH(B1278,Veje!$D$1:$RT$1,0)),VLOOKUP(A1278,Veje!A:B,2,FALSE))</f>
        <v>HMG</v>
      </c>
      <c r="N1278" s="8" t="str">
        <f>IFERROR(VLOOKUP(C1278,Medlemmer!A:C,3,FALSE),"")</f>
        <v/>
      </c>
      <c r="O1278" s="8" t="str">
        <f>IFERROR(VLOOKUP(C1278,Medlemmer!A:C,2,FALSE),"")</f>
        <v/>
      </c>
      <c r="P1278" s="8" t="str">
        <f>IFERROR(VLOOKUP(C1278,Tidligere_henvendelser!A:B,2,FALSE),"")</f>
        <v/>
      </c>
    </row>
    <row r="1279" spans="1:16" hidden="1" x14ac:dyDescent="0.3">
      <c r="A1279" s="8" t="str">
        <f>ReplaceNumbers(C1279)</f>
        <v>Vangedevej</v>
      </c>
      <c r="B1279" s="8">
        <f>_xlfn.NUMBERVALUE(FindNumbers(C1279))</f>
        <v>130</v>
      </c>
      <c r="C1279" t="s">
        <v>2000</v>
      </c>
      <c r="D1279" t="s">
        <v>169</v>
      </c>
      <c r="E1279">
        <v>7750000</v>
      </c>
      <c r="F1279" s="10">
        <v>44438</v>
      </c>
      <c r="G1279" t="s">
        <v>166</v>
      </c>
      <c r="H1279">
        <v>44285</v>
      </c>
      <c r="I1279">
        <v>7</v>
      </c>
      <c r="J1279" t="s">
        <v>167</v>
      </c>
      <c r="K1279">
        <v>175</v>
      </c>
      <c r="L1279">
        <v>1926</v>
      </c>
      <c r="M1279" s="8" t="str">
        <f>IF(ISBLANK(VLOOKUP(A1279,Veje!A:B,2,FALSE)),INDEX(Veje!$D$2:$RT$652,MATCH(A1279,Veje!$A$2:$A$652,0),MATCH(B1279,Veje!$D$1:$RT$1,0)),VLOOKUP(A1279,Veje!A:B,2,FALSE))</f>
        <v>GSG</v>
      </c>
      <c r="N1279" s="8" t="str">
        <f>IFERROR(VLOOKUP(C1279,Medlemmer!A:C,3,FALSE),"")</f>
        <v/>
      </c>
      <c r="O1279" s="8" t="str">
        <f>IFERROR(VLOOKUP(C1279,Medlemmer!A:C,2,FALSE),"")</f>
        <v/>
      </c>
      <c r="P1279" s="8" t="str">
        <f>IFERROR(VLOOKUP(C1279,Tidligere_henvendelser!A:B,2,FALSE),"")</f>
        <v/>
      </c>
    </row>
    <row r="1280" spans="1:16" hidden="1" x14ac:dyDescent="0.3">
      <c r="A1280" s="8" t="str">
        <f>ReplaceNumbers(C1280)</f>
        <v>Søgårdsvej</v>
      </c>
      <c r="B1280" s="8">
        <f>_xlfn.NUMBERVALUE(FindNumbers(C1280))</f>
        <v>5</v>
      </c>
      <c r="C1280" t="s">
        <v>2001</v>
      </c>
      <c r="D1280" t="s">
        <v>169</v>
      </c>
      <c r="E1280">
        <v>702500</v>
      </c>
      <c r="F1280" s="10">
        <v>44438</v>
      </c>
      <c r="G1280" t="s">
        <v>174</v>
      </c>
      <c r="H1280">
        <v>8264</v>
      </c>
      <c r="I1280">
        <v>3</v>
      </c>
      <c r="J1280" t="s">
        <v>715</v>
      </c>
      <c r="K1280">
        <v>85</v>
      </c>
      <c r="L1280">
        <v>1957</v>
      </c>
      <c r="M1280" s="8" t="str">
        <f>IF(ISBLANK(VLOOKUP(A1280,Veje!A:B,2,FALSE)),INDEX(Veje!$D$2:$RT$652,MATCH(A1280,Veje!$A$2:$A$652,0),MATCH(B1280,Veje!$D$1:$RT$1,0)),VLOOKUP(A1280,Veje!A:B,2,FALSE))</f>
        <v>GSG</v>
      </c>
      <c r="N1280" s="8" t="str">
        <f>IFERROR(VLOOKUP(C1280,Medlemmer!A:C,3,FALSE),"")</f>
        <v/>
      </c>
      <c r="O1280" s="8" t="str">
        <f>IFERROR(VLOOKUP(C1280,Medlemmer!A:C,2,FALSE),"")</f>
        <v/>
      </c>
      <c r="P1280" s="8" t="str">
        <f>IFERROR(VLOOKUP(C1280,Tidligere_henvendelser!A:B,2,FALSE),"")</f>
        <v/>
      </c>
    </row>
    <row r="1281" spans="1:16" hidden="1" x14ac:dyDescent="0.3">
      <c r="A1281" s="8" t="str">
        <f>ReplaceNumbers(C1281)</f>
        <v>Blidahpark</v>
      </c>
      <c r="B1281" s="8">
        <f>_xlfn.NUMBERVALUE(FindNumbers(C1281))</f>
        <v>12</v>
      </c>
      <c r="C1281" t="s">
        <v>2002</v>
      </c>
      <c r="D1281" t="s">
        <v>165</v>
      </c>
      <c r="E1281">
        <v>3895000</v>
      </c>
      <c r="F1281" s="10">
        <v>44438</v>
      </c>
      <c r="G1281" t="s">
        <v>166</v>
      </c>
      <c r="H1281">
        <v>56449</v>
      </c>
      <c r="I1281">
        <v>2</v>
      </c>
      <c r="J1281" t="s">
        <v>715</v>
      </c>
      <c r="K1281">
        <v>69</v>
      </c>
      <c r="L1281">
        <v>1934</v>
      </c>
      <c r="M1281" s="8" t="str">
        <f>IF(ISBLANK(VLOOKUP(A1281,Veje!A:B,2,FALSE)),INDEX(Veje!$D$2:$RT$652,MATCH(A1281,Veje!$A$2:$A$652,0),MATCH(B1281,Veje!$D$1:$RT$1,0)),VLOOKUP(A1281,Veje!A:B,2,FALSE))</f>
        <v>HMG</v>
      </c>
      <c r="N1281" s="8" t="str">
        <f>IFERROR(VLOOKUP(C1281,Medlemmer!A:C,3,FALSE),"")</f>
        <v/>
      </c>
      <c r="O1281" s="8" t="str">
        <f>IFERROR(VLOOKUP(C1281,Medlemmer!A:C,2,FALSE),"")</f>
        <v/>
      </c>
      <c r="P1281" s="8" t="str">
        <f>IFERROR(VLOOKUP(C1281,Tidligere_henvendelser!A:B,2,FALSE),"")</f>
        <v/>
      </c>
    </row>
    <row r="1282" spans="1:16" hidden="1" x14ac:dyDescent="0.3">
      <c r="A1282" s="8" t="str">
        <f>ReplaceNumbers(C1282)</f>
        <v>Henrik Hertz Vej</v>
      </c>
      <c r="B1282" s="8">
        <f>_xlfn.NUMBERVALUE(FindNumbers(C1282))</f>
        <v>14</v>
      </c>
      <c r="C1282" t="s">
        <v>2003</v>
      </c>
      <c r="D1282" t="s">
        <v>703</v>
      </c>
      <c r="E1282">
        <v>5600000</v>
      </c>
      <c r="F1282" s="10">
        <v>44438</v>
      </c>
      <c r="G1282" t="s">
        <v>166</v>
      </c>
      <c r="H1282">
        <v>56565</v>
      </c>
      <c r="I1282">
        <v>3</v>
      </c>
      <c r="J1282" t="s">
        <v>715</v>
      </c>
      <c r="K1282">
        <v>99</v>
      </c>
      <c r="L1282">
        <v>1901</v>
      </c>
      <c r="M1282" s="8" t="str">
        <f>IF(ISBLANK(VLOOKUP(A1282,Veje!A:B,2,FALSE)),INDEX(Veje!$D$2:$RT$652,MATCH(A1282,Veje!$A$2:$A$652,0),MATCH(B1282,Veje!$D$1:$RT$1,0)),VLOOKUP(A1282,Veje!A:B,2,FALSE))</f>
        <v>OCG</v>
      </c>
      <c r="N1282" s="8" t="str">
        <f>IFERROR(VLOOKUP(C1282,Medlemmer!A:C,3,FALSE),"")</f>
        <v/>
      </c>
      <c r="O1282" s="8" t="str">
        <f>IFERROR(VLOOKUP(C1282,Medlemmer!A:C,2,FALSE),"")</f>
        <v/>
      </c>
      <c r="P1282" s="8" t="str">
        <f>IFERROR(VLOOKUP(C1282,Tidligere_henvendelser!A:B,2,FALSE),"")</f>
        <v/>
      </c>
    </row>
    <row r="1283" spans="1:16" hidden="1" x14ac:dyDescent="0.3">
      <c r="A1283" s="8" t="str">
        <f>ReplaceNumbers(C1283)</f>
        <v>Bernstorffsvej</v>
      </c>
      <c r="B1283" s="8">
        <f>_xlfn.NUMBERVALUE(FindNumbers(C1283))</f>
        <v>33</v>
      </c>
      <c r="C1283" t="s">
        <v>2004</v>
      </c>
      <c r="D1283" t="s">
        <v>165</v>
      </c>
      <c r="E1283">
        <v>11650000</v>
      </c>
      <c r="F1283" s="10">
        <v>44438</v>
      </c>
      <c r="G1283" t="s">
        <v>166</v>
      </c>
      <c r="H1283">
        <v>40172</v>
      </c>
      <c r="I1283">
        <v>10</v>
      </c>
      <c r="J1283" t="s">
        <v>167</v>
      </c>
      <c r="K1283">
        <v>290</v>
      </c>
      <c r="L1283">
        <v>1934</v>
      </c>
      <c r="M1283" s="8" t="str">
        <f>IF(ISBLANK(VLOOKUP(A1283,Veje!A:B,2,FALSE)),INDEX(Veje!$D$2:$RT$652,MATCH(A1283,Veje!$A$2:$A$652,0),MATCH(B1283,Veje!$D$1:$RT$1,0)),VLOOKUP(A1283,Veje!A:B,2,FALSE))</f>
        <v>GSG</v>
      </c>
      <c r="N1283" s="8" t="str">
        <f>IFERROR(VLOOKUP(C1283,Medlemmer!A:C,3,FALSE),"")</f>
        <v/>
      </c>
      <c r="O1283" s="8" t="str">
        <f>IFERROR(VLOOKUP(C1283,Medlemmer!A:C,2,FALSE),"")</f>
        <v/>
      </c>
      <c r="P1283" s="8" t="str">
        <f>IFERROR(VLOOKUP(C1283,Tidligere_henvendelser!A:B,2,FALSE),"")</f>
        <v/>
      </c>
    </row>
    <row r="1284" spans="1:16" hidden="1" x14ac:dyDescent="0.3">
      <c r="A1284" s="8" t="str">
        <f>ReplaceNumbers(C1284)</f>
        <v>Tranegårdsvej</v>
      </c>
      <c r="B1284" s="8">
        <f>_xlfn.NUMBERVALUE(FindNumbers(C1284))</f>
        <v>49</v>
      </c>
      <c r="C1284" t="s">
        <v>2005</v>
      </c>
      <c r="D1284" t="s">
        <v>165</v>
      </c>
      <c r="E1284">
        <v>2345000</v>
      </c>
      <c r="F1284" s="10">
        <v>44438</v>
      </c>
      <c r="G1284" t="s">
        <v>166</v>
      </c>
      <c r="H1284">
        <v>39083</v>
      </c>
      <c r="I1284">
        <v>2</v>
      </c>
      <c r="J1284" t="s">
        <v>715</v>
      </c>
      <c r="K1284">
        <v>60</v>
      </c>
      <c r="L1284">
        <v>1920</v>
      </c>
      <c r="M1284" s="8" t="str">
        <f>IF(ISBLANK(VLOOKUP(A1284,Veje!A:B,2,FALSE)),INDEX(Veje!$D$2:$RT$652,MATCH(A1284,Veje!$A$2:$A$652,0),MATCH(B1284,Veje!$D$1:$RT$1,0)),VLOOKUP(A1284,Veje!A:B,2,FALSE))</f>
        <v>HMG</v>
      </c>
      <c r="N1284" s="8" t="str">
        <f>IFERROR(VLOOKUP(C1284,Medlemmer!A:C,3,FALSE),"")</f>
        <v/>
      </c>
      <c r="O1284" s="8" t="str">
        <f>IFERROR(VLOOKUP(C1284,Medlemmer!A:C,2,FALSE),"")</f>
        <v/>
      </c>
      <c r="P1284" s="8" t="str">
        <f>IFERROR(VLOOKUP(C1284,Tidligere_henvendelser!A:B,2,FALSE),"")</f>
        <v/>
      </c>
    </row>
    <row r="1285" spans="1:16" x14ac:dyDescent="0.3">
      <c r="A1285" s="8" t="str">
        <f>ReplaceNumbers(C1285)</f>
        <v>Dalstrøget</v>
      </c>
      <c r="B1285" s="8">
        <f>_xlfn.NUMBERVALUE(FindNumbers(C1285))</f>
        <v>96</v>
      </c>
      <c r="C1285" t="s">
        <v>1994</v>
      </c>
      <c r="D1285" t="s">
        <v>717</v>
      </c>
      <c r="E1285">
        <v>2995000</v>
      </c>
      <c r="F1285" s="10">
        <v>44439</v>
      </c>
      <c r="G1285" t="s">
        <v>166</v>
      </c>
      <c r="H1285">
        <v>34425</v>
      </c>
      <c r="I1285">
        <v>3</v>
      </c>
      <c r="J1285" t="s">
        <v>715</v>
      </c>
      <c r="K1285">
        <v>87</v>
      </c>
      <c r="L1285">
        <v>1959</v>
      </c>
      <c r="M1285" s="8" t="str">
        <f>IF(ISBLANK(VLOOKUP(A1285,Veje!A:B,2,FALSE)),INDEX(Veje!$D$2:$RT$652,MATCH(A1285,Veje!$A$2:$A$652,0),MATCH(B1285,Veje!$D$1:$RT$1,0)),VLOOKUP(A1285,Veje!A:B,2,FALSE))</f>
        <v>DY</v>
      </c>
      <c r="N1285" s="8" t="str">
        <f>IFERROR(VLOOKUP(C1285,Medlemmer!A:C,3,FALSE),"")</f>
        <v/>
      </c>
      <c r="O1285" s="8" t="str">
        <f>IFERROR(VLOOKUP(C1285,Medlemmer!A:C,2,FALSE),"")</f>
        <v/>
      </c>
      <c r="P1285" s="8" t="str">
        <f>IFERROR(VLOOKUP(C1285,Tidligere_henvendelser!A:B,2,FALSE),"")</f>
        <v/>
      </c>
    </row>
    <row r="1286" spans="1:16" hidden="1" x14ac:dyDescent="0.3">
      <c r="A1286" s="8" t="str">
        <f>ReplaceNumbers(C1286)</f>
        <v>Juul Steens Alle</v>
      </c>
      <c r="B1286" s="8">
        <f>_xlfn.NUMBERVALUE(FindNumbers(C1286))</f>
        <v>9</v>
      </c>
      <c r="C1286" t="s">
        <v>1995</v>
      </c>
      <c r="D1286" t="s">
        <v>165</v>
      </c>
      <c r="E1286">
        <v>19995000</v>
      </c>
      <c r="F1286" s="10">
        <v>44439</v>
      </c>
      <c r="G1286" t="s">
        <v>166</v>
      </c>
      <c r="H1286">
        <v>88866</v>
      </c>
      <c r="I1286">
        <v>8</v>
      </c>
      <c r="J1286" t="s">
        <v>167</v>
      </c>
      <c r="K1286">
        <v>225</v>
      </c>
      <c r="L1286">
        <v>1930</v>
      </c>
      <c r="M1286" s="8" t="str">
        <f>IF(ISBLANK(VLOOKUP(A1286,Veje!A:B,2,FALSE)),INDEX(Veje!$D$2:$RT$652,MATCH(A1286,Veje!$A$2:$A$652,0),MATCH(B1286,Veje!$D$1:$RT$1,0)),VLOOKUP(A1286,Veje!A:B,2,FALSE))</f>
        <v>GSG</v>
      </c>
      <c r="N1286" s="8" t="str">
        <f>IFERROR(VLOOKUP(C1286,Medlemmer!A:C,3,FALSE),"")</f>
        <v/>
      </c>
      <c r="O1286" s="8" t="str">
        <f>IFERROR(VLOOKUP(C1286,Medlemmer!A:C,2,FALSE),"")</f>
        <v/>
      </c>
      <c r="P1286" s="8" t="str">
        <f>IFERROR(VLOOKUP(C1286,Tidligere_henvendelser!A:B,2,FALSE),"")</f>
        <v/>
      </c>
    </row>
    <row r="1287" spans="1:16" x14ac:dyDescent="0.3">
      <c r="A1287" s="8" t="str">
        <f>ReplaceNumbers(C1287)</f>
        <v>Røntoftevej</v>
      </c>
      <c r="B1287" s="8">
        <f>_xlfn.NUMBERVALUE(FindNumbers(C1287))</f>
        <v>41</v>
      </c>
      <c r="C1287" t="s">
        <v>1996</v>
      </c>
      <c r="D1287" t="s">
        <v>717</v>
      </c>
      <c r="E1287">
        <v>7695000</v>
      </c>
      <c r="F1287" s="10">
        <v>44439</v>
      </c>
      <c r="G1287" t="s">
        <v>166</v>
      </c>
      <c r="H1287">
        <v>63073</v>
      </c>
      <c r="I1287">
        <v>5</v>
      </c>
      <c r="J1287" t="s">
        <v>167</v>
      </c>
      <c r="K1287">
        <v>122</v>
      </c>
      <c r="L1287">
        <v>1955</v>
      </c>
      <c r="M1287" s="8" t="str">
        <f>IF(ISBLANK(VLOOKUP(A1287,Veje!A:B,2,FALSE)),INDEX(Veje!$D$2:$RT$652,MATCH(A1287,Veje!$A$2:$A$652,0),MATCH(B1287,Veje!$D$1:$RT$1,0)),VLOOKUP(A1287,Veje!A:B,2,FALSE))</f>
        <v>DY</v>
      </c>
      <c r="N1287" s="8" t="str">
        <f>IFERROR(VLOOKUP(C1287,Medlemmer!A:C,3,FALSE),"")</f>
        <v/>
      </c>
      <c r="O1287" s="8" t="str">
        <f>IFERROR(VLOOKUP(C1287,Medlemmer!A:C,2,FALSE),"")</f>
        <v/>
      </c>
      <c r="P1287" s="8" t="str">
        <f>IFERROR(VLOOKUP(C1287,Tidligere_henvendelser!A:B,2,FALSE),"")</f>
        <v/>
      </c>
    </row>
    <row r="1288" spans="1:16" hidden="1" x14ac:dyDescent="0.3">
      <c r="A1288" s="8" t="str">
        <f>ReplaceNumbers(C1288)</f>
        <v>Callisensvej</v>
      </c>
      <c r="B1288" s="8">
        <f>_xlfn.NUMBERVALUE(FindNumbers(C1288))</f>
        <v>23</v>
      </c>
      <c r="C1288" t="s">
        <v>1997</v>
      </c>
      <c r="D1288" t="s">
        <v>165</v>
      </c>
      <c r="E1288">
        <v>9120000</v>
      </c>
      <c r="F1288" s="10">
        <v>44439</v>
      </c>
      <c r="G1288" t="s">
        <v>166</v>
      </c>
      <c r="H1288">
        <v>71250</v>
      </c>
      <c r="I1288">
        <v>4</v>
      </c>
      <c r="J1288" t="s">
        <v>715</v>
      </c>
      <c r="K1288">
        <v>128</v>
      </c>
      <c r="L1288">
        <v>1901</v>
      </c>
      <c r="M1288" s="8" t="str">
        <f>IF(ISBLANK(VLOOKUP(A1288,Veje!A:B,2,FALSE)),INDEX(Veje!$D$2:$RT$652,MATCH(A1288,Veje!$A$2:$A$652,0),MATCH(B1288,Veje!$D$1:$RT$1,0)),VLOOKUP(A1288,Veje!A:B,2,FALSE))</f>
        <v>HMG</v>
      </c>
      <c r="N1288" s="8" t="str">
        <f>IFERROR(VLOOKUP(C1288,Medlemmer!A:C,3,FALSE),"")</f>
        <v/>
      </c>
      <c r="O1288" s="8" t="str">
        <f>IFERROR(VLOOKUP(C1288,Medlemmer!A:C,2,FALSE),"")</f>
        <v/>
      </c>
      <c r="P1288" s="8" t="str">
        <f>IFERROR(VLOOKUP(C1288,Tidligere_henvendelser!A:B,2,FALSE),"")</f>
        <v/>
      </c>
    </row>
    <row r="1289" spans="1:16" hidden="1" x14ac:dyDescent="0.3">
      <c r="A1289" s="8" t="str">
        <f>ReplaceNumbers(C1289)</f>
        <v>Skiftevej</v>
      </c>
      <c r="B1289" s="8">
        <f>_xlfn.NUMBERVALUE(FindNumbers(C1289))</f>
        <v>3</v>
      </c>
      <c r="C1289" t="s">
        <v>1989</v>
      </c>
      <c r="D1289" t="s">
        <v>169</v>
      </c>
      <c r="E1289">
        <v>1000000</v>
      </c>
      <c r="F1289" s="10">
        <v>44440</v>
      </c>
      <c r="G1289" t="s">
        <v>166</v>
      </c>
      <c r="H1289">
        <v>6060</v>
      </c>
      <c r="I1289">
        <v>5</v>
      </c>
      <c r="J1289" t="s">
        <v>167</v>
      </c>
      <c r="K1289">
        <v>165</v>
      </c>
      <c r="L1289">
        <v>2021</v>
      </c>
      <c r="M1289" s="8" t="str">
        <f>IF(ISBLANK(VLOOKUP(A1289,Veje!A:B,2,FALSE)),INDEX(Veje!$D$2:$RT$652,MATCH(A1289,Veje!$A$2:$A$652,0),MATCH(B1289,Veje!$D$1:$RT$1,0)),VLOOKUP(A1289,Veje!A:B,2,FALSE))</f>
        <v>GSG</v>
      </c>
      <c r="N1289" s="8" t="str">
        <f>IFERROR(VLOOKUP(C1289,Medlemmer!A:C,3,FALSE),"")</f>
        <v/>
      </c>
      <c r="O1289" s="8" t="str">
        <f>IFERROR(VLOOKUP(C1289,Medlemmer!A:C,2,FALSE),"")</f>
        <v/>
      </c>
      <c r="P1289" s="8" t="str">
        <f>IFERROR(VLOOKUP(C1289,Tidligere_henvendelser!A:B,2,FALSE),"")</f>
        <v/>
      </c>
    </row>
    <row r="1290" spans="1:16" hidden="1" x14ac:dyDescent="0.3">
      <c r="A1290" s="8" t="str">
        <f>ReplaceNumbers(C1290)</f>
        <v>Prins Valdemars Vej</v>
      </c>
      <c r="B1290" s="8">
        <f>_xlfn.NUMBERVALUE(FindNumbers(C1290))</f>
        <v>32</v>
      </c>
      <c r="C1290" t="s">
        <v>1990</v>
      </c>
      <c r="D1290" t="s">
        <v>169</v>
      </c>
      <c r="E1290">
        <v>11600000</v>
      </c>
      <c r="F1290" s="10">
        <v>44440</v>
      </c>
      <c r="G1290" t="s">
        <v>166</v>
      </c>
      <c r="H1290">
        <v>80555</v>
      </c>
      <c r="I1290">
        <v>6</v>
      </c>
      <c r="J1290" t="s">
        <v>167</v>
      </c>
      <c r="K1290">
        <v>144</v>
      </c>
      <c r="L1290">
        <v>1942</v>
      </c>
      <c r="M1290" s="8" t="str">
        <f>IF(ISBLANK(VLOOKUP(A1290,Veje!A:B,2,FALSE)),INDEX(Veje!$D$2:$RT$652,MATCH(A1290,Veje!$A$2:$A$652,0),MATCH(B1290,Veje!$D$1:$RT$1,0)),VLOOKUP(A1290,Veje!A:B,2,FALSE))</f>
        <v>BJGF</v>
      </c>
      <c r="N1290" s="8" t="str">
        <f>IFERROR(VLOOKUP(C1290,Medlemmer!A:C,3,FALSE),"")</f>
        <v/>
      </c>
      <c r="O1290" s="8" t="str">
        <f>IFERROR(VLOOKUP(C1290,Medlemmer!A:C,2,FALSE),"")</f>
        <v/>
      </c>
      <c r="P1290" s="8" t="str">
        <f>IFERROR(VLOOKUP(C1290,Tidligere_henvendelser!A:B,2,FALSE),"")</f>
        <v/>
      </c>
    </row>
    <row r="1291" spans="1:16" x14ac:dyDescent="0.3">
      <c r="A1291" s="8" t="str">
        <f>ReplaceNumbers(C1291)</f>
        <v>Vangedevej</v>
      </c>
      <c r="B1291" s="8">
        <f>_xlfn.NUMBERVALUE(FindNumbers(C1291))</f>
        <v>222</v>
      </c>
      <c r="C1291" t="s">
        <v>1991</v>
      </c>
      <c r="D1291" t="s">
        <v>717</v>
      </c>
      <c r="E1291">
        <v>2100000</v>
      </c>
      <c r="F1291" s="10">
        <v>44440</v>
      </c>
      <c r="G1291" t="s">
        <v>166</v>
      </c>
      <c r="H1291">
        <v>35000</v>
      </c>
      <c r="I1291">
        <v>2</v>
      </c>
      <c r="J1291" t="s">
        <v>715</v>
      </c>
      <c r="K1291">
        <v>60</v>
      </c>
      <c r="L1291">
        <v>1948</v>
      </c>
      <c r="M1291" s="8" t="str">
        <f>IF(ISBLANK(VLOOKUP(A1291,Veje!A:B,2,FALSE)),INDEX(Veje!$D$2:$RT$652,MATCH(A1291,Veje!$A$2:$A$652,0),MATCH(B1291,Veje!$D$1:$RT$1,0)),VLOOKUP(A1291,Veje!A:B,2,FALSE))</f>
        <v>DY</v>
      </c>
      <c r="N1291" s="8" t="str">
        <f>IFERROR(VLOOKUP(C1291,Medlemmer!A:C,3,FALSE),"")</f>
        <v/>
      </c>
      <c r="O1291" s="8" t="str">
        <f>IFERROR(VLOOKUP(C1291,Medlemmer!A:C,2,FALSE),"")</f>
        <v/>
      </c>
      <c r="P1291" s="8" t="str">
        <f>IFERROR(VLOOKUP(C1291,Tidligere_henvendelser!A:B,2,FALSE),"")</f>
        <v/>
      </c>
    </row>
    <row r="1292" spans="1:16" hidden="1" x14ac:dyDescent="0.3">
      <c r="A1292" s="8" t="str">
        <f>ReplaceNumbers(C1292)</f>
        <v>Kærvangen</v>
      </c>
      <c r="B1292" s="8">
        <f>_xlfn.NUMBERVALUE(FindNumbers(C1292))</f>
        <v>6</v>
      </c>
      <c r="C1292" t="s">
        <v>905</v>
      </c>
      <c r="D1292" t="s">
        <v>169</v>
      </c>
      <c r="E1292">
        <v>10195000</v>
      </c>
      <c r="F1292" s="10">
        <v>44440</v>
      </c>
      <c r="G1292" t="s">
        <v>166</v>
      </c>
      <c r="H1292">
        <v>65774</v>
      </c>
      <c r="I1292">
        <v>6</v>
      </c>
      <c r="J1292" t="s">
        <v>167</v>
      </c>
      <c r="K1292">
        <v>155</v>
      </c>
      <c r="L1292">
        <v>1946</v>
      </c>
      <c r="M1292" s="8" t="str">
        <f>IF(ISBLANK(VLOOKUP(A1292,Veje!A:B,2,FALSE)),INDEX(Veje!$D$2:$RT$652,MATCH(A1292,Veje!$A$2:$A$652,0),MATCH(B1292,Veje!$D$1:$RT$1,0)),VLOOKUP(A1292,Veje!A:B,2,FALSE))</f>
        <v>GSG</v>
      </c>
      <c r="N1292" s="8" t="str">
        <f>IFERROR(VLOOKUP(C1292,Medlemmer!A:C,3,FALSE),"")</f>
        <v/>
      </c>
      <c r="O1292" s="8" t="str">
        <f>IFERROR(VLOOKUP(C1292,Medlemmer!A:C,2,FALSE),"")</f>
        <v/>
      </c>
      <c r="P1292" s="8" t="str">
        <f>IFERROR(VLOOKUP(C1292,Tidligere_henvendelser!A:B,2,FALSE),"")</f>
        <v>20Q1</v>
      </c>
    </row>
    <row r="1293" spans="1:16" hidden="1" x14ac:dyDescent="0.3">
      <c r="A1293" s="8" t="str">
        <f>ReplaceNumbers(C1293)</f>
        <v>Soløsevej</v>
      </c>
      <c r="B1293" s="8">
        <f>_xlfn.NUMBERVALUE(FindNumbers(C1293))</f>
        <v>37</v>
      </c>
      <c r="C1293" t="s">
        <v>1992</v>
      </c>
      <c r="D1293" t="s">
        <v>169</v>
      </c>
      <c r="E1293">
        <v>17000000</v>
      </c>
      <c r="F1293" s="10">
        <v>44440</v>
      </c>
      <c r="G1293" t="s">
        <v>166</v>
      </c>
      <c r="H1293">
        <v>73913</v>
      </c>
      <c r="I1293">
        <v>10</v>
      </c>
      <c r="J1293" t="s">
        <v>167</v>
      </c>
      <c r="K1293">
        <v>126</v>
      </c>
      <c r="L1293">
        <v>1957</v>
      </c>
      <c r="M1293" s="8" t="str">
        <f>IF(ISBLANK(VLOOKUP(A1293,Veje!A:B,2,FALSE)),INDEX(Veje!$D$2:$RT$652,MATCH(A1293,Veje!$A$2:$A$652,0),MATCH(B1293,Veje!$D$1:$RT$1,0)),VLOOKUP(A1293,Veje!A:B,2,FALSE))</f>
        <v>BJGF</v>
      </c>
      <c r="N1293" s="8" t="str">
        <f>IFERROR(VLOOKUP(C1293,Medlemmer!A:C,3,FALSE),"")</f>
        <v/>
      </c>
      <c r="O1293" s="8" t="str">
        <f>IFERROR(VLOOKUP(C1293,Medlemmer!A:C,2,FALSE),"")</f>
        <v/>
      </c>
      <c r="P1293" s="8" t="str">
        <f>IFERROR(VLOOKUP(C1293,Tidligere_henvendelser!A:B,2,FALSE),"")</f>
        <v/>
      </c>
    </row>
    <row r="1294" spans="1:16" hidden="1" x14ac:dyDescent="0.3">
      <c r="A1294" s="8" t="str">
        <f>ReplaceNumbers(C1294)</f>
        <v>Bernstorffsvej</v>
      </c>
      <c r="B1294" s="8">
        <f>_xlfn.NUMBERVALUE(FindNumbers(C1294))</f>
        <v>178</v>
      </c>
      <c r="C1294" t="s">
        <v>1993</v>
      </c>
      <c r="D1294" t="s">
        <v>703</v>
      </c>
      <c r="E1294">
        <v>8800000</v>
      </c>
      <c r="F1294" s="10">
        <v>44440</v>
      </c>
      <c r="G1294" t="s">
        <v>166</v>
      </c>
      <c r="H1294">
        <v>56050</v>
      </c>
      <c r="I1294">
        <v>6</v>
      </c>
      <c r="J1294" t="s">
        <v>170</v>
      </c>
      <c r="K1294">
        <v>157</v>
      </c>
      <c r="L1294">
        <v>1927</v>
      </c>
      <c r="M1294" s="8" t="str">
        <f>IF(ISBLANK(VLOOKUP(A1294,Veje!A:B,2,FALSE)),INDEX(Veje!$D$2:$RT$652,MATCH(A1294,Veje!$A$2:$A$652,0),MATCH(B1294,Veje!$D$1:$RT$1,0)),VLOOKUP(A1294,Veje!A:B,2,FALSE))</f>
        <v>HMG</v>
      </c>
      <c r="N1294" s="8" t="str">
        <f>IFERROR(VLOOKUP(C1294,Medlemmer!A:C,3,FALSE),"")</f>
        <v/>
      </c>
      <c r="O1294" s="8" t="str">
        <f>IFERROR(VLOOKUP(C1294,Medlemmer!A:C,2,FALSE),"")</f>
        <v/>
      </c>
      <c r="P1294" s="8" t="str">
        <f>IFERROR(VLOOKUP(C1294,Tidligere_henvendelser!A:B,2,FALSE),"")</f>
        <v/>
      </c>
    </row>
    <row r="1295" spans="1:16" hidden="1" x14ac:dyDescent="0.3">
      <c r="A1295" s="8" t="str">
        <f>ReplaceNumbers(C1295)</f>
        <v>Ræveskovsvej</v>
      </c>
      <c r="B1295" s="8">
        <f>_xlfn.NUMBERVALUE(FindNumbers(C1295))</f>
        <v>3</v>
      </c>
      <c r="C1295" t="s">
        <v>1985</v>
      </c>
      <c r="D1295" t="s">
        <v>169</v>
      </c>
      <c r="E1295">
        <v>9650000</v>
      </c>
      <c r="F1295" s="10">
        <v>44441</v>
      </c>
      <c r="G1295" t="s">
        <v>166</v>
      </c>
      <c r="H1295">
        <v>39876</v>
      </c>
      <c r="I1295">
        <v>8</v>
      </c>
      <c r="J1295" t="s">
        <v>167</v>
      </c>
      <c r="K1295">
        <v>242</v>
      </c>
      <c r="L1295">
        <v>1923</v>
      </c>
      <c r="M1295" s="8" t="str">
        <f>IF(ISBLANK(VLOOKUP(A1295,Veje!A:B,2,FALSE)),INDEX(Veje!$D$2:$RT$652,MATCH(A1295,Veje!$A$2:$A$652,0),MATCH(B1295,Veje!$D$1:$RT$1,0)),VLOOKUP(A1295,Veje!A:B,2,FALSE))</f>
        <v>GSG</v>
      </c>
      <c r="N1295" s="8" t="str">
        <f>IFERROR(VLOOKUP(C1295,Medlemmer!A:C,3,FALSE),"")</f>
        <v/>
      </c>
      <c r="O1295" s="8" t="str">
        <f>IFERROR(VLOOKUP(C1295,Medlemmer!A:C,2,FALSE),"")</f>
        <v/>
      </c>
      <c r="P1295" s="8" t="str">
        <f>IFERROR(VLOOKUP(C1295,Tidligere_henvendelser!A:B,2,FALSE),"")</f>
        <v/>
      </c>
    </row>
    <row r="1296" spans="1:16" x14ac:dyDescent="0.3">
      <c r="A1296" s="8" t="str">
        <f>ReplaceNumbers(C1296)</f>
        <v>Vangedevej</v>
      </c>
      <c r="B1296" s="8">
        <f>_xlfn.NUMBERVALUE(FindNumbers(C1296))</f>
        <v>228</v>
      </c>
      <c r="C1296" t="s">
        <v>1986</v>
      </c>
      <c r="D1296" t="s">
        <v>717</v>
      </c>
      <c r="E1296">
        <v>1720000</v>
      </c>
      <c r="F1296" s="10">
        <v>44441</v>
      </c>
      <c r="G1296" t="s">
        <v>166</v>
      </c>
      <c r="H1296">
        <v>27741</v>
      </c>
      <c r="I1296">
        <v>2</v>
      </c>
      <c r="J1296" t="s">
        <v>715</v>
      </c>
      <c r="K1296">
        <v>62</v>
      </c>
      <c r="L1296">
        <v>1948</v>
      </c>
      <c r="M1296" s="8" t="str">
        <f>IF(ISBLANK(VLOOKUP(A1296,Veje!A:B,2,FALSE)),INDEX(Veje!$D$2:$RT$652,MATCH(A1296,Veje!$A$2:$A$652,0),MATCH(B1296,Veje!$D$1:$RT$1,0)),VLOOKUP(A1296,Veje!A:B,2,FALSE))</f>
        <v>DY</v>
      </c>
      <c r="N1296" s="8" t="str">
        <f>IFERROR(VLOOKUP(C1296,Medlemmer!A:C,3,FALSE),"")</f>
        <v/>
      </c>
      <c r="O1296" s="8" t="str">
        <f>IFERROR(VLOOKUP(C1296,Medlemmer!A:C,2,FALSE),"")</f>
        <v/>
      </c>
      <c r="P1296" s="8" t="str">
        <f>IFERROR(VLOOKUP(C1296,Tidligere_henvendelser!A:B,2,FALSE),"")</f>
        <v/>
      </c>
    </row>
    <row r="1297" spans="1:16" hidden="1" x14ac:dyDescent="0.3">
      <c r="A1297" s="8" t="str">
        <f>ReplaceNumbers(C1297)</f>
        <v>Enighedsvej</v>
      </c>
      <c r="B1297" s="8">
        <f>_xlfn.NUMBERVALUE(FindNumbers(C1297))</f>
        <v>2</v>
      </c>
      <c r="C1297" t="s">
        <v>1987</v>
      </c>
      <c r="D1297" t="s">
        <v>703</v>
      </c>
      <c r="E1297">
        <v>3867500</v>
      </c>
      <c r="F1297" s="10">
        <v>44441</v>
      </c>
      <c r="G1297" t="s">
        <v>174</v>
      </c>
      <c r="H1297">
        <v>39464</v>
      </c>
      <c r="I1297">
        <v>4</v>
      </c>
      <c r="J1297" t="s">
        <v>715</v>
      </c>
      <c r="K1297">
        <v>98</v>
      </c>
      <c r="L1297">
        <v>1934</v>
      </c>
      <c r="M1297" s="8" t="str">
        <f>IF(ISBLANK(VLOOKUP(A1297,Veje!A:B,2,FALSE)),INDEX(Veje!$D$2:$RT$652,MATCH(A1297,Veje!$A$2:$A$652,0),MATCH(B1297,Veje!$D$1:$RT$1,0)),VLOOKUP(A1297,Veje!A:B,2,FALSE))</f>
        <v>OCG</v>
      </c>
      <c r="N1297" s="8" t="str">
        <f>IFERROR(VLOOKUP(C1297,Medlemmer!A:C,3,FALSE),"")</f>
        <v/>
      </c>
      <c r="O1297" s="8" t="str">
        <f>IFERROR(VLOOKUP(C1297,Medlemmer!A:C,2,FALSE),"")</f>
        <v/>
      </c>
      <c r="P1297" s="8" t="str">
        <f>IFERROR(VLOOKUP(C1297,Tidligere_henvendelser!A:B,2,FALSE),"")</f>
        <v/>
      </c>
    </row>
    <row r="1298" spans="1:16" hidden="1" x14ac:dyDescent="0.3">
      <c r="A1298" s="8" t="str">
        <f>ReplaceNumbers(C1298)</f>
        <v>Blidahpark</v>
      </c>
      <c r="B1298" s="8">
        <f>_xlfn.NUMBERVALUE(FindNumbers(C1298))</f>
        <v>4</v>
      </c>
      <c r="C1298" t="s">
        <v>1988</v>
      </c>
      <c r="D1298" t="s">
        <v>165</v>
      </c>
      <c r="E1298">
        <v>5055000</v>
      </c>
      <c r="F1298" s="10">
        <v>44441</v>
      </c>
      <c r="G1298" t="s">
        <v>166</v>
      </c>
      <c r="H1298">
        <v>53210</v>
      </c>
      <c r="I1298">
        <v>4</v>
      </c>
      <c r="J1298" t="s">
        <v>715</v>
      </c>
      <c r="K1298">
        <v>95</v>
      </c>
      <c r="L1298">
        <v>1933</v>
      </c>
      <c r="M1298" s="8" t="str">
        <f>IF(ISBLANK(VLOOKUP(A1298,Veje!A:B,2,FALSE)),INDEX(Veje!$D$2:$RT$652,MATCH(A1298,Veje!$A$2:$A$652,0),MATCH(B1298,Veje!$D$1:$RT$1,0)),VLOOKUP(A1298,Veje!A:B,2,FALSE))</f>
        <v>HMG</v>
      </c>
      <c r="N1298" s="8" t="str">
        <f>IFERROR(VLOOKUP(C1298,Medlemmer!A:C,3,FALSE),"")</f>
        <v/>
      </c>
      <c r="O1298" s="8" t="str">
        <f>IFERROR(VLOOKUP(C1298,Medlemmer!A:C,2,FALSE),"")</f>
        <v/>
      </c>
      <c r="P1298" s="8" t="str">
        <f>IFERROR(VLOOKUP(C1298,Tidligere_henvendelser!A:B,2,FALSE),"")</f>
        <v/>
      </c>
    </row>
    <row r="1299" spans="1:16" x14ac:dyDescent="0.3">
      <c r="A1299" s="8" t="str">
        <f>ReplaceNumbers(C1299)</f>
        <v>Lyngbyvej</v>
      </c>
      <c r="B1299" s="8">
        <f>_xlfn.NUMBERVALUE(FindNumbers(C1299))</f>
        <v>291</v>
      </c>
      <c r="C1299" t="s">
        <v>768</v>
      </c>
      <c r="D1299" t="s">
        <v>165</v>
      </c>
      <c r="E1299">
        <v>6900000</v>
      </c>
      <c r="F1299" s="10">
        <v>44442</v>
      </c>
      <c r="G1299" t="s">
        <v>166</v>
      </c>
      <c r="H1299">
        <v>30000</v>
      </c>
      <c r="I1299">
        <v>7</v>
      </c>
      <c r="J1299" t="s">
        <v>167</v>
      </c>
      <c r="K1299">
        <v>230</v>
      </c>
      <c r="L1299">
        <v>1973</v>
      </c>
      <c r="M1299" s="8" t="str">
        <f>IF(ISBLANK(VLOOKUP(A1299,Veje!A:B,2,FALSE)),INDEX(Veje!$D$2:$RT$652,MATCH(A1299,Veje!$A$2:$A$652,0),MATCH(B1299,Veje!$D$1:$RT$1,0)),VLOOKUP(A1299,Veje!A:B,2,FALSE))</f>
        <v>DY</v>
      </c>
      <c r="N1299" s="8" t="str">
        <f>IFERROR(VLOOKUP(C1299,Medlemmer!A:C,3,FALSE),"")</f>
        <v/>
      </c>
      <c r="O1299" s="8" t="str">
        <f>IFERROR(VLOOKUP(C1299,Medlemmer!A:C,2,FALSE),"")</f>
        <v/>
      </c>
      <c r="P1299" s="8" t="str">
        <f>IFERROR(VLOOKUP(C1299,Tidligere_henvendelser!A:B,2,FALSE),"")</f>
        <v/>
      </c>
    </row>
    <row r="1300" spans="1:16" x14ac:dyDescent="0.3">
      <c r="A1300" s="8" t="str">
        <f>ReplaceNumbers(C1300)</f>
        <v>Rødstensvej</v>
      </c>
      <c r="B1300" s="8">
        <f>_xlfn.NUMBERVALUE(FindNumbers(C1300))</f>
        <v>21</v>
      </c>
      <c r="C1300" t="s">
        <v>1984</v>
      </c>
      <c r="D1300" t="s">
        <v>165</v>
      </c>
      <c r="E1300">
        <v>11300000</v>
      </c>
      <c r="F1300" s="10">
        <v>44442</v>
      </c>
      <c r="G1300" t="s">
        <v>166</v>
      </c>
      <c r="H1300">
        <v>63841</v>
      </c>
      <c r="I1300">
        <v>7</v>
      </c>
      <c r="J1300" t="s">
        <v>167</v>
      </c>
      <c r="K1300">
        <v>177</v>
      </c>
      <c r="L1300">
        <v>1933</v>
      </c>
      <c r="M1300" s="8" t="str">
        <f>IF(ISBLANK(VLOOKUP(A1300,Veje!A:B,2,FALSE)),INDEX(Veje!$D$2:$RT$652,MATCH(A1300,Veje!$A$2:$A$652,0),MATCH(B1300,Veje!$D$1:$RT$1,0)),VLOOKUP(A1300,Veje!A:B,2,FALSE))</f>
        <v>DY</v>
      </c>
      <c r="N1300" s="8" t="str">
        <f>IFERROR(VLOOKUP(C1300,Medlemmer!A:C,3,FALSE),"")</f>
        <v/>
      </c>
      <c r="O1300" s="8" t="str">
        <f>IFERROR(VLOOKUP(C1300,Medlemmer!A:C,2,FALSE),"")</f>
        <v/>
      </c>
      <c r="P1300" s="8" t="str">
        <f>IFERROR(VLOOKUP(C1300,Tidligere_henvendelser!A:B,2,FALSE),"")</f>
        <v/>
      </c>
    </row>
    <row r="1301" spans="1:16" hidden="1" x14ac:dyDescent="0.3">
      <c r="A1301" s="8" t="str">
        <f>ReplaceNumbers(C1301)</f>
        <v>Tværbommen</v>
      </c>
      <c r="B1301" s="8">
        <f>_xlfn.NUMBERVALUE(FindNumbers(C1301))</f>
        <v>21</v>
      </c>
      <c r="C1301" t="s">
        <v>817</v>
      </c>
      <c r="D1301" t="s">
        <v>169</v>
      </c>
      <c r="E1301">
        <v>2575000</v>
      </c>
      <c r="F1301" s="10">
        <v>44443</v>
      </c>
      <c r="G1301" t="s">
        <v>166</v>
      </c>
      <c r="H1301">
        <v>40234</v>
      </c>
      <c r="I1301">
        <v>2</v>
      </c>
      <c r="J1301" t="s">
        <v>715</v>
      </c>
      <c r="K1301">
        <v>64</v>
      </c>
      <c r="L1301">
        <v>1946</v>
      </c>
      <c r="M1301" s="8" t="str">
        <f>IF(ISBLANK(VLOOKUP(A1301,Veje!A:B,2,FALSE)),INDEX(Veje!$D$2:$RT$652,MATCH(A1301,Veje!$A$2:$A$652,0),MATCH(B1301,Veje!$D$1:$RT$1,0)),VLOOKUP(A1301,Veje!A:B,2,FALSE))</f>
        <v>GSG</v>
      </c>
      <c r="N1301" s="8" t="str">
        <f>IFERROR(VLOOKUP(C1301,Medlemmer!A:C,3,FALSE),"")</f>
        <v/>
      </c>
      <c r="O1301" s="8" t="str">
        <f>IFERROR(VLOOKUP(C1301,Medlemmer!A:C,2,FALSE),"")</f>
        <v/>
      </c>
      <c r="P1301" s="8" t="str">
        <f>IFERROR(VLOOKUP(C1301,Tidligere_henvendelser!A:B,2,FALSE),"")</f>
        <v/>
      </c>
    </row>
    <row r="1302" spans="1:16" hidden="1" x14ac:dyDescent="0.3">
      <c r="A1302" s="8" t="str">
        <f>ReplaceNumbers(C1302)</f>
        <v>Løvsangervej</v>
      </c>
      <c r="B1302" s="8">
        <f>_xlfn.NUMBERVALUE(FindNumbers(C1302))</f>
        <v>5</v>
      </c>
      <c r="C1302" t="s">
        <v>1980</v>
      </c>
      <c r="D1302" t="s">
        <v>165</v>
      </c>
      <c r="E1302">
        <v>13125000</v>
      </c>
      <c r="F1302" s="10">
        <v>44444</v>
      </c>
      <c r="G1302" t="s">
        <v>166</v>
      </c>
      <c r="H1302">
        <v>81521</v>
      </c>
      <c r="I1302">
        <v>6</v>
      </c>
      <c r="J1302" t="s">
        <v>167</v>
      </c>
      <c r="K1302">
        <v>161</v>
      </c>
      <c r="L1302">
        <v>1925</v>
      </c>
      <c r="M1302" s="8" t="str">
        <f>IF(ISBLANK(VLOOKUP(A1302,Veje!A:B,2,FALSE)),INDEX(Veje!$D$2:$RT$652,MATCH(A1302,Veje!$A$2:$A$652,0),MATCH(B1302,Veje!$D$1:$RT$1,0)),VLOOKUP(A1302,Veje!A:B,2,FALSE))</f>
        <v>HMG</v>
      </c>
      <c r="N1302" s="8" t="str">
        <f>IFERROR(VLOOKUP(C1302,Medlemmer!A:C,3,FALSE),"")</f>
        <v/>
      </c>
      <c r="O1302" s="8" t="str">
        <f>IFERROR(VLOOKUP(C1302,Medlemmer!A:C,2,FALSE),"")</f>
        <v/>
      </c>
      <c r="P1302" s="8" t="str">
        <f>IFERROR(VLOOKUP(C1302,Tidligere_henvendelser!A:B,2,FALSE),"")</f>
        <v/>
      </c>
    </row>
    <row r="1303" spans="1:16" hidden="1" x14ac:dyDescent="0.3">
      <c r="A1303" s="8" t="str">
        <f>ReplaceNumbers(C1303)</f>
        <v>Skjoldagervej</v>
      </c>
      <c r="B1303" s="8">
        <f>_xlfn.NUMBERVALUE(FindNumbers(C1303))</f>
        <v>9</v>
      </c>
      <c r="C1303" t="s">
        <v>1981</v>
      </c>
      <c r="D1303" t="s">
        <v>169</v>
      </c>
      <c r="E1303">
        <v>8400000</v>
      </c>
      <c r="F1303" s="10">
        <v>44444</v>
      </c>
      <c r="G1303" t="s">
        <v>166</v>
      </c>
      <c r="H1303">
        <v>89361</v>
      </c>
      <c r="I1303">
        <v>4</v>
      </c>
      <c r="J1303" t="s">
        <v>167</v>
      </c>
      <c r="K1303">
        <v>94</v>
      </c>
      <c r="L1303">
        <v>1936</v>
      </c>
      <c r="M1303" s="8" t="str">
        <f>IF(ISBLANK(VLOOKUP(A1303,Veje!A:B,2,FALSE)),INDEX(Veje!$D$2:$RT$652,MATCH(A1303,Veje!$A$2:$A$652,0),MATCH(B1303,Veje!$D$1:$RT$1,0)),VLOOKUP(A1303,Veje!A:B,2,FALSE))</f>
        <v>BJGF</v>
      </c>
      <c r="N1303" s="8" t="str">
        <f>IFERROR(VLOOKUP(C1303,Medlemmer!A:C,3,FALSE),"")</f>
        <v/>
      </c>
      <c r="O1303" s="8" t="str">
        <f>IFERROR(VLOOKUP(C1303,Medlemmer!A:C,2,FALSE),"")</f>
        <v/>
      </c>
      <c r="P1303" s="8" t="str">
        <f>IFERROR(VLOOKUP(C1303,Tidligere_henvendelser!A:B,2,FALSE),"")</f>
        <v/>
      </c>
    </row>
    <row r="1304" spans="1:16" hidden="1" x14ac:dyDescent="0.3">
      <c r="A1304" s="8" t="str">
        <f>ReplaceNumbers(C1304)</f>
        <v>Torkel Badens Vej</v>
      </c>
      <c r="B1304" s="8">
        <f>_xlfn.NUMBERVALUE(FindNumbers(C1304))</f>
        <v>13</v>
      </c>
      <c r="C1304" t="s">
        <v>812</v>
      </c>
      <c r="D1304" t="s">
        <v>165</v>
      </c>
      <c r="E1304">
        <v>15000000</v>
      </c>
      <c r="F1304" s="10">
        <v>44444</v>
      </c>
      <c r="G1304" t="s">
        <v>166</v>
      </c>
      <c r="H1304">
        <v>66371</v>
      </c>
      <c r="I1304">
        <v>9</v>
      </c>
      <c r="J1304" t="s">
        <v>167</v>
      </c>
      <c r="K1304">
        <v>226</v>
      </c>
      <c r="L1304">
        <v>1949</v>
      </c>
      <c r="M1304" s="8" t="str">
        <f>IF(ISBLANK(VLOOKUP(A1304,Veje!A:B,2,FALSE)),INDEX(Veje!$D$2:$RT$652,MATCH(A1304,Veje!$A$2:$A$652,0),MATCH(B1304,Veje!$D$1:$RT$1,0)),VLOOKUP(A1304,Veje!A:B,2,FALSE))</f>
        <v>HMG</v>
      </c>
      <c r="N1304" s="8" t="str">
        <f>IFERROR(VLOOKUP(C1304,Medlemmer!A:C,3,FALSE),"")</f>
        <v/>
      </c>
      <c r="O1304" s="8" t="str">
        <f>IFERROR(VLOOKUP(C1304,Medlemmer!A:C,2,FALSE),"")</f>
        <v/>
      </c>
      <c r="P1304" s="8" t="str">
        <f>IFERROR(VLOOKUP(C1304,Tidligere_henvendelser!A:B,2,FALSE),"")</f>
        <v/>
      </c>
    </row>
    <row r="1305" spans="1:16" hidden="1" x14ac:dyDescent="0.3">
      <c r="A1305" s="8" t="str">
        <f>ReplaceNumbers(C1305)</f>
        <v>Plantagevej</v>
      </c>
      <c r="B1305" s="8">
        <f>_xlfn.NUMBERVALUE(FindNumbers(C1305))</f>
        <v>53</v>
      </c>
      <c r="C1305" t="s">
        <v>1982</v>
      </c>
      <c r="D1305" t="s">
        <v>169</v>
      </c>
      <c r="E1305">
        <v>3400000</v>
      </c>
      <c r="F1305" s="10">
        <v>44444</v>
      </c>
      <c r="G1305" t="s">
        <v>174</v>
      </c>
      <c r="H1305">
        <v>33333</v>
      </c>
      <c r="I1305">
        <v>5</v>
      </c>
      <c r="J1305" t="s">
        <v>167</v>
      </c>
      <c r="K1305">
        <v>102</v>
      </c>
      <c r="L1305">
        <v>1952</v>
      </c>
      <c r="M1305" s="8" t="str">
        <f>IF(ISBLANK(VLOOKUP(A1305,Veje!A:B,2,FALSE)),INDEX(Veje!$D$2:$RT$652,MATCH(A1305,Veje!$A$2:$A$652,0),MATCH(B1305,Veje!$D$1:$RT$1,0)),VLOOKUP(A1305,Veje!A:B,2,FALSE))</f>
        <v>GSG</v>
      </c>
      <c r="N1305" s="8" t="str">
        <f>IFERROR(VLOOKUP(C1305,Medlemmer!A:C,3,FALSE),"")</f>
        <v/>
      </c>
      <c r="O1305" s="8" t="str">
        <f>IFERROR(VLOOKUP(C1305,Medlemmer!A:C,2,FALSE),"")</f>
        <v/>
      </c>
      <c r="P1305" s="8" t="str">
        <f>IFERROR(VLOOKUP(C1305,Tidligere_henvendelser!A:B,2,FALSE),"")</f>
        <v/>
      </c>
    </row>
    <row r="1306" spans="1:16" hidden="1" x14ac:dyDescent="0.3">
      <c r="A1306" s="8" t="str">
        <f>ReplaceNumbers(C1306)</f>
        <v>Hovmarksvej</v>
      </c>
      <c r="B1306" s="8">
        <f>_xlfn.NUMBERVALUE(FindNumbers(C1306))</f>
        <v>73</v>
      </c>
      <c r="C1306" t="s">
        <v>1983</v>
      </c>
      <c r="D1306" t="s">
        <v>703</v>
      </c>
      <c r="E1306">
        <v>17000000</v>
      </c>
      <c r="F1306" s="10">
        <v>44444</v>
      </c>
      <c r="G1306" t="s">
        <v>166</v>
      </c>
      <c r="H1306">
        <v>76923</v>
      </c>
      <c r="I1306">
        <v>4</v>
      </c>
      <c r="J1306" t="s">
        <v>167</v>
      </c>
      <c r="K1306">
        <v>221</v>
      </c>
      <c r="L1306">
        <v>1935</v>
      </c>
      <c r="M1306" s="8" t="str">
        <f>IF(ISBLANK(VLOOKUP(A1306,Veje!A:B,2,FALSE)),INDEX(Veje!$D$2:$RT$652,MATCH(A1306,Veje!$A$2:$A$652,0),MATCH(B1306,Veje!$D$1:$RT$1,0)),VLOOKUP(A1306,Veje!A:B,2,FALSE))</f>
        <v>BJGF</v>
      </c>
      <c r="N1306" s="8" t="str">
        <f>IFERROR(VLOOKUP(C1306,Medlemmer!A:C,3,FALSE),"")</f>
        <v/>
      </c>
      <c r="O1306" s="8" t="str">
        <f>IFERROR(VLOOKUP(C1306,Medlemmer!A:C,2,FALSE),"")</f>
        <v/>
      </c>
      <c r="P1306" s="8" t="str">
        <f>IFERROR(VLOOKUP(C1306,Tidligere_henvendelser!A:B,2,FALSE),"")</f>
        <v/>
      </c>
    </row>
    <row r="1307" spans="1:16" hidden="1" x14ac:dyDescent="0.3">
      <c r="A1307" s="8" t="str">
        <f>ReplaceNumbers(C1307)</f>
        <v>Callisensvej</v>
      </c>
      <c r="B1307" s="8">
        <f>_xlfn.NUMBERVALUE(FindNumbers(C1307))</f>
        <v>10</v>
      </c>
      <c r="C1307" t="s">
        <v>1979</v>
      </c>
      <c r="D1307" t="s">
        <v>165</v>
      </c>
      <c r="E1307">
        <v>13500000</v>
      </c>
      <c r="F1307" s="10">
        <v>44445</v>
      </c>
      <c r="G1307" t="s">
        <v>166</v>
      </c>
      <c r="H1307">
        <v>95744</v>
      </c>
      <c r="I1307">
        <v>5</v>
      </c>
      <c r="J1307" t="s">
        <v>167</v>
      </c>
      <c r="K1307">
        <v>141</v>
      </c>
      <c r="L1307">
        <v>1921</v>
      </c>
      <c r="M1307" s="8" t="str">
        <f>IF(ISBLANK(VLOOKUP(A1307,Veje!A:B,2,FALSE)),INDEX(Veje!$D$2:$RT$652,MATCH(A1307,Veje!$A$2:$A$652,0),MATCH(B1307,Veje!$D$1:$RT$1,0)),VLOOKUP(A1307,Veje!A:B,2,FALSE))</f>
        <v>HMG</v>
      </c>
      <c r="N1307" s="8" t="str">
        <f>IFERROR(VLOOKUP(C1307,Medlemmer!A:C,3,FALSE),"")</f>
        <v/>
      </c>
      <c r="O1307" s="8" t="str">
        <f>IFERROR(VLOOKUP(C1307,Medlemmer!A:C,2,FALSE),"")</f>
        <v/>
      </c>
      <c r="P1307" s="8" t="str">
        <f>IFERROR(VLOOKUP(C1307,Tidligere_henvendelser!A:B,2,FALSE),"")</f>
        <v/>
      </c>
    </row>
    <row r="1308" spans="1:16" hidden="1" x14ac:dyDescent="0.3">
      <c r="A1308" s="8" t="str">
        <f>ReplaceNumbers(C1308)</f>
        <v>Phistersvej</v>
      </c>
      <c r="B1308" s="8">
        <f>_xlfn.NUMBERVALUE(FindNumbers(C1308))</f>
        <v>1</v>
      </c>
      <c r="C1308" t="s">
        <v>1976</v>
      </c>
      <c r="D1308" t="s">
        <v>165</v>
      </c>
      <c r="E1308">
        <v>6525000</v>
      </c>
      <c r="F1308" s="10">
        <v>44446</v>
      </c>
      <c r="G1308" t="s">
        <v>166</v>
      </c>
      <c r="H1308">
        <v>60416</v>
      </c>
      <c r="I1308">
        <v>4</v>
      </c>
      <c r="J1308" t="s">
        <v>715</v>
      </c>
      <c r="K1308">
        <v>108</v>
      </c>
      <c r="L1308">
        <v>1952</v>
      </c>
      <c r="M1308" s="8" t="str">
        <f>IF(ISBLANK(VLOOKUP(A1308,Veje!A:B,2,FALSE)),INDEX(Veje!$D$2:$RT$652,MATCH(A1308,Veje!$A$2:$A$652,0),MATCH(B1308,Veje!$D$1:$RT$1,0)),VLOOKUP(A1308,Veje!A:B,2,FALSE))</f>
        <v>HMG</v>
      </c>
      <c r="N1308" s="8" t="str">
        <f>IFERROR(VLOOKUP(C1308,Medlemmer!A:C,3,FALSE),"")</f>
        <v/>
      </c>
      <c r="O1308" s="8" t="str">
        <f>IFERROR(VLOOKUP(C1308,Medlemmer!A:C,2,FALSE),"")</f>
        <v/>
      </c>
      <c r="P1308" s="8" t="str">
        <f>IFERROR(VLOOKUP(C1308,Tidligere_henvendelser!A:B,2,FALSE),"")</f>
        <v/>
      </c>
    </row>
    <row r="1309" spans="1:16" x14ac:dyDescent="0.3">
      <c r="A1309" s="8" t="str">
        <f>ReplaceNumbers(C1309)</f>
        <v>Søndergårdsvej</v>
      </c>
      <c r="B1309" s="8">
        <f>_xlfn.NUMBERVALUE(FindNumbers(C1309))</f>
        <v>2</v>
      </c>
      <c r="C1309" t="s">
        <v>1977</v>
      </c>
      <c r="D1309" t="s">
        <v>717</v>
      </c>
      <c r="E1309">
        <v>1650000</v>
      </c>
      <c r="F1309" s="10">
        <v>44446</v>
      </c>
      <c r="G1309" t="s">
        <v>174</v>
      </c>
      <c r="H1309">
        <v>18539</v>
      </c>
      <c r="I1309">
        <v>3</v>
      </c>
      <c r="J1309" t="s">
        <v>715</v>
      </c>
      <c r="K1309">
        <v>89</v>
      </c>
      <c r="L1309">
        <v>1986</v>
      </c>
      <c r="M1309" s="8" t="str">
        <f>IF(ISBLANK(VLOOKUP(A1309,Veje!A:B,2,FALSE)),INDEX(Veje!$D$2:$RT$652,MATCH(A1309,Veje!$A$2:$A$652,0),MATCH(B1309,Veje!$D$1:$RT$1,0)),VLOOKUP(A1309,Veje!A:B,2,FALSE))</f>
        <v>DY</v>
      </c>
      <c r="N1309" s="8" t="str">
        <f>IFERROR(VLOOKUP(C1309,Medlemmer!A:C,3,FALSE),"")</f>
        <v/>
      </c>
      <c r="O1309" s="8" t="str">
        <f>IFERROR(VLOOKUP(C1309,Medlemmer!A:C,2,FALSE),"")</f>
        <v/>
      </c>
      <c r="P1309" s="8" t="str">
        <f>IFERROR(VLOOKUP(C1309,Tidligere_henvendelser!A:B,2,FALSE),"")</f>
        <v/>
      </c>
    </row>
    <row r="1310" spans="1:16" hidden="1" x14ac:dyDescent="0.3">
      <c r="A1310" s="8" t="str">
        <f>ReplaceNumbers(C1310)</f>
        <v>Strandvejen</v>
      </c>
      <c r="B1310" s="8">
        <f>_xlfn.NUMBERVALUE(FindNumbers(C1310))</f>
        <v>383</v>
      </c>
      <c r="C1310" t="s">
        <v>1978</v>
      </c>
      <c r="D1310" t="s">
        <v>705</v>
      </c>
      <c r="E1310">
        <v>22200000</v>
      </c>
      <c r="F1310" s="10">
        <v>44446</v>
      </c>
      <c r="G1310" t="s">
        <v>166</v>
      </c>
      <c r="H1310">
        <v>118716</v>
      </c>
      <c r="I1310">
        <v>5</v>
      </c>
      <c r="J1310" t="s">
        <v>167</v>
      </c>
      <c r="K1310">
        <v>187</v>
      </c>
      <c r="L1310">
        <v>1881</v>
      </c>
      <c r="M1310" s="8" t="str">
        <f>IF(ISBLANK(VLOOKUP(A1310,Veje!A:B,2,FALSE)),INDEX(Veje!$D$2:$RT$652,MATCH(A1310,Veje!$A$2:$A$652,0),MATCH(B1310,Veje!$D$1:$RT$1,0)),VLOOKUP(A1310,Veje!A:B,2,FALSE))</f>
        <v>SKGF</v>
      </c>
      <c r="N1310" s="8" t="str">
        <f>IFERROR(VLOOKUP(C1310,Medlemmer!A:C,3,FALSE),"")</f>
        <v/>
      </c>
      <c r="O1310" s="8" t="str">
        <f>IFERROR(VLOOKUP(C1310,Medlemmer!A:C,2,FALSE),"")</f>
        <v/>
      </c>
      <c r="P1310" s="8" t="str">
        <f>IFERROR(VLOOKUP(C1310,Tidligere_henvendelser!A:B,2,FALSE),"")</f>
        <v/>
      </c>
    </row>
    <row r="1311" spans="1:16" hidden="1" x14ac:dyDescent="0.3">
      <c r="A1311" s="8" t="str">
        <f>ReplaceNumbers(C1311)</f>
        <v>Hjortevangen</v>
      </c>
      <c r="B1311" s="8">
        <f>_xlfn.NUMBERVALUE(FindNumbers(C1311))</f>
        <v>4</v>
      </c>
      <c r="C1311" t="s">
        <v>1970</v>
      </c>
      <c r="D1311" t="s">
        <v>703</v>
      </c>
      <c r="E1311">
        <v>16300000</v>
      </c>
      <c r="F1311" s="10">
        <v>44447</v>
      </c>
      <c r="G1311" t="s">
        <v>166</v>
      </c>
      <c r="H1311">
        <v>98787</v>
      </c>
      <c r="I1311">
        <v>8</v>
      </c>
      <c r="J1311" t="s">
        <v>167</v>
      </c>
      <c r="K1311">
        <v>116</v>
      </c>
      <c r="L1311">
        <v>1955</v>
      </c>
      <c r="M1311" s="8" t="str">
        <f>IF(ISBLANK(VLOOKUP(A1311,Veje!A:B,2,FALSE)),INDEX(Veje!$D$2:$RT$652,MATCH(A1311,Veje!$A$2:$A$652,0),MATCH(B1311,Veje!$D$1:$RT$1,0)),VLOOKUP(A1311,Veje!A:B,2,FALSE))</f>
        <v>OCG</v>
      </c>
      <c r="N1311" s="8" t="str">
        <f>IFERROR(VLOOKUP(C1311,Medlemmer!A:C,3,FALSE),"")</f>
        <v/>
      </c>
      <c r="O1311" s="8" t="str">
        <f>IFERROR(VLOOKUP(C1311,Medlemmer!A:C,2,FALSE),"")</f>
        <v/>
      </c>
      <c r="P1311" s="8" t="str">
        <f>IFERROR(VLOOKUP(C1311,Tidligere_henvendelser!A:B,2,FALSE),"")</f>
        <v/>
      </c>
    </row>
    <row r="1312" spans="1:16" hidden="1" x14ac:dyDescent="0.3">
      <c r="A1312" s="8" t="str">
        <f>ReplaceNumbers(C1312)</f>
        <v>Hartmannsvej</v>
      </c>
      <c r="B1312" s="8">
        <f>_xlfn.NUMBERVALUE(FindNumbers(C1312))</f>
        <v>31</v>
      </c>
      <c r="C1312" t="s">
        <v>1971</v>
      </c>
      <c r="D1312" t="s">
        <v>165</v>
      </c>
      <c r="E1312">
        <v>6600000</v>
      </c>
      <c r="F1312" s="10">
        <v>44447</v>
      </c>
      <c r="G1312" t="s">
        <v>166</v>
      </c>
      <c r="H1312">
        <v>66000</v>
      </c>
      <c r="I1312">
        <v>3</v>
      </c>
      <c r="J1312" t="s">
        <v>167</v>
      </c>
      <c r="K1312">
        <v>100</v>
      </c>
      <c r="L1312">
        <v>1954</v>
      </c>
      <c r="M1312" s="8" t="str">
        <f>IF(ISBLANK(VLOOKUP(A1312,Veje!A:B,2,FALSE)),INDEX(Veje!$D$2:$RT$652,MATCH(A1312,Veje!$A$2:$A$652,0),MATCH(B1312,Veje!$D$1:$RT$1,0)),VLOOKUP(A1312,Veje!A:B,2,FALSE))</f>
        <v>HMG</v>
      </c>
      <c r="N1312" s="8" t="str">
        <f>IFERROR(VLOOKUP(C1312,Medlemmer!A:C,3,FALSE),"")</f>
        <v/>
      </c>
      <c r="O1312" s="8" t="str">
        <f>IFERROR(VLOOKUP(C1312,Medlemmer!A:C,2,FALSE),"")</f>
        <v/>
      </c>
      <c r="P1312" s="8" t="str">
        <f>IFERROR(VLOOKUP(C1312,Tidligere_henvendelser!A:B,2,FALSE),"")</f>
        <v/>
      </c>
    </row>
    <row r="1313" spans="1:16" hidden="1" x14ac:dyDescent="0.3">
      <c r="A1313" s="8" t="str">
        <f>ReplaceNumbers(C1313)</f>
        <v>Klampenborgvej</v>
      </c>
      <c r="B1313" s="8">
        <f>_xlfn.NUMBERVALUE(FindNumbers(C1313))</f>
        <v>35</v>
      </c>
      <c r="C1313" t="s">
        <v>1972</v>
      </c>
      <c r="D1313" t="s">
        <v>705</v>
      </c>
      <c r="E1313">
        <v>53000000</v>
      </c>
      <c r="F1313" s="10">
        <v>44447</v>
      </c>
      <c r="G1313" t="s">
        <v>166</v>
      </c>
      <c r="H1313">
        <v>148459</v>
      </c>
      <c r="I1313">
        <v>12</v>
      </c>
      <c r="J1313" t="s">
        <v>167</v>
      </c>
      <c r="K1313">
        <v>357</v>
      </c>
      <c r="L1313">
        <v>1926</v>
      </c>
      <c r="M1313" s="8" t="str">
        <f>IF(ISBLANK(VLOOKUP(A1313,Veje!A:B,2,FALSE)),INDEX(Veje!$D$2:$RT$652,MATCH(A1313,Veje!$A$2:$A$652,0),MATCH(B1313,Veje!$D$1:$RT$1,0)),VLOOKUP(A1313,Veje!A:B,2,FALSE))</f>
        <v>OCG</v>
      </c>
      <c r="N1313" s="8" t="str">
        <f>IFERROR(VLOOKUP(C1313,Medlemmer!A:C,3,FALSE),"")</f>
        <v/>
      </c>
      <c r="O1313" s="8" t="str">
        <f>IFERROR(VLOOKUP(C1313,Medlemmer!A:C,2,FALSE),"")</f>
        <v/>
      </c>
      <c r="P1313" s="8" t="str">
        <f>IFERROR(VLOOKUP(C1313,Tidligere_henvendelser!A:B,2,FALSE),"")</f>
        <v/>
      </c>
    </row>
    <row r="1314" spans="1:16" x14ac:dyDescent="0.3">
      <c r="A1314" s="8" t="str">
        <f>ReplaceNumbers(C1314)</f>
        <v>Plantevej</v>
      </c>
      <c r="B1314" s="8">
        <f>_xlfn.NUMBERVALUE(FindNumbers(C1314))</f>
        <v>1</v>
      </c>
      <c r="C1314" t="s">
        <v>1973</v>
      </c>
      <c r="D1314" t="s">
        <v>717</v>
      </c>
      <c r="E1314">
        <v>2100000</v>
      </c>
      <c r="F1314" s="10">
        <v>44447</v>
      </c>
      <c r="G1314" t="s">
        <v>166</v>
      </c>
      <c r="H1314">
        <v>36206</v>
      </c>
      <c r="I1314">
        <v>2</v>
      </c>
      <c r="J1314" t="s">
        <v>715</v>
      </c>
      <c r="K1314">
        <v>58</v>
      </c>
      <c r="L1314">
        <v>1948</v>
      </c>
      <c r="M1314" s="8" t="str">
        <f>IF(ISBLANK(VLOOKUP(A1314,Veje!A:B,2,FALSE)),INDEX(Veje!$D$2:$RT$652,MATCH(A1314,Veje!$A$2:$A$652,0),MATCH(B1314,Veje!$D$1:$RT$1,0)),VLOOKUP(A1314,Veje!A:B,2,FALSE))</f>
        <v>DY</v>
      </c>
      <c r="N1314" s="8" t="str">
        <f>IFERROR(VLOOKUP(C1314,Medlemmer!A:C,3,FALSE),"")</f>
        <v/>
      </c>
      <c r="O1314" s="8" t="str">
        <f>IFERROR(VLOOKUP(C1314,Medlemmer!A:C,2,FALSE),"")</f>
        <v/>
      </c>
      <c r="P1314" s="8" t="str">
        <f>IFERROR(VLOOKUP(C1314,Tidligere_henvendelser!A:B,2,FALSE),"")</f>
        <v/>
      </c>
    </row>
    <row r="1315" spans="1:16" hidden="1" x14ac:dyDescent="0.3">
      <c r="A1315" s="8" t="str">
        <f>ReplaceNumbers(C1315)</f>
        <v>Solbakkevej</v>
      </c>
      <c r="B1315" s="8">
        <f>_xlfn.NUMBERVALUE(FindNumbers(C1315))</f>
        <v>41</v>
      </c>
      <c r="C1315" t="s">
        <v>1974</v>
      </c>
      <c r="D1315" t="s">
        <v>169</v>
      </c>
      <c r="E1315">
        <v>9495000</v>
      </c>
      <c r="F1315" s="10">
        <v>44447</v>
      </c>
      <c r="G1315" t="s">
        <v>166</v>
      </c>
      <c r="H1315">
        <v>81153</v>
      </c>
      <c r="I1315">
        <v>3</v>
      </c>
      <c r="J1315" t="s">
        <v>167</v>
      </c>
      <c r="K1315">
        <v>117</v>
      </c>
      <c r="L1315">
        <v>1947</v>
      </c>
      <c r="M1315" s="8" t="str">
        <f>IF(ISBLANK(VLOOKUP(A1315,Veje!A:B,2,FALSE)),INDEX(Veje!$D$2:$RT$652,MATCH(A1315,Veje!$A$2:$A$652,0),MATCH(B1315,Veje!$D$1:$RT$1,0)),VLOOKUP(A1315,Veje!A:B,2,FALSE))</f>
        <v>BJGF</v>
      </c>
      <c r="N1315" s="8" t="str">
        <f>IFERROR(VLOOKUP(C1315,Medlemmer!A:C,3,FALSE),"")</f>
        <v/>
      </c>
      <c r="O1315" s="8" t="str">
        <f>IFERROR(VLOOKUP(C1315,Medlemmer!A:C,2,FALSE),"")</f>
        <v/>
      </c>
      <c r="P1315" s="8" t="str">
        <f>IFERROR(VLOOKUP(C1315,Tidligere_henvendelser!A:B,2,FALSE),"")</f>
        <v/>
      </c>
    </row>
    <row r="1316" spans="1:16" hidden="1" x14ac:dyDescent="0.3">
      <c r="A1316" s="8" t="str">
        <f>ReplaceNumbers(C1316)</f>
        <v>Jægersborgvej</v>
      </c>
      <c r="B1316" s="8">
        <f>_xlfn.NUMBERVALUE(FindNumbers(C1316))</f>
        <v>118</v>
      </c>
      <c r="C1316" t="s">
        <v>1975</v>
      </c>
      <c r="D1316" t="s">
        <v>169</v>
      </c>
      <c r="E1316">
        <v>1600000</v>
      </c>
      <c r="F1316" s="10">
        <v>44447</v>
      </c>
      <c r="G1316" t="s">
        <v>166</v>
      </c>
      <c r="H1316">
        <v>16842</v>
      </c>
      <c r="I1316">
        <v>3</v>
      </c>
      <c r="J1316" t="s">
        <v>715</v>
      </c>
      <c r="K1316">
        <v>95</v>
      </c>
      <c r="L1316">
        <v>1949</v>
      </c>
      <c r="M1316" s="8" t="str">
        <f>IF(ISBLANK(VLOOKUP(A1316,Veje!A:B,2,FALSE)),INDEX(Veje!$D$2:$RT$652,MATCH(A1316,Veje!$A$2:$A$652,0),MATCH(B1316,Veje!$D$1:$RT$1,0)),VLOOKUP(A1316,Veje!A:B,2,FALSE))</f>
        <v>GSG</v>
      </c>
      <c r="N1316" s="8" t="str">
        <f>IFERROR(VLOOKUP(C1316,Medlemmer!A:C,3,FALSE),"")</f>
        <v/>
      </c>
      <c r="O1316" s="8" t="str">
        <f>IFERROR(VLOOKUP(C1316,Medlemmer!A:C,2,FALSE),"")</f>
        <v/>
      </c>
      <c r="P1316" s="8" t="str">
        <f>IFERROR(VLOOKUP(C1316,Tidligere_henvendelser!A:B,2,FALSE),"")</f>
        <v/>
      </c>
    </row>
    <row r="1317" spans="1:16" hidden="1" x14ac:dyDescent="0.3">
      <c r="A1317" s="8" t="str">
        <f>ReplaceNumbers(C1317)</f>
        <v>Markvangen</v>
      </c>
      <c r="B1317" s="8">
        <f>_xlfn.NUMBERVALUE(FindNumbers(C1317))</f>
        <v>25</v>
      </c>
      <c r="C1317" t="s">
        <v>1967</v>
      </c>
      <c r="D1317" t="s">
        <v>169</v>
      </c>
      <c r="E1317">
        <v>6495000</v>
      </c>
      <c r="F1317" s="10">
        <v>44448</v>
      </c>
      <c r="G1317" t="s">
        <v>166</v>
      </c>
      <c r="H1317">
        <v>63676</v>
      </c>
      <c r="I1317">
        <v>3</v>
      </c>
      <c r="J1317" t="s">
        <v>167</v>
      </c>
      <c r="K1317">
        <v>102</v>
      </c>
      <c r="L1317">
        <v>1932</v>
      </c>
      <c r="M1317" s="8" t="str">
        <f>IF(ISBLANK(VLOOKUP(A1317,Veje!A:B,2,FALSE)),INDEX(Veje!$D$2:$RT$652,MATCH(A1317,Veje!$A$2:$A$652,0),MATCH(B1317,Veje!$D$1:$RT$1,0)),VLOOKUP(A1317,Veje!A:B,2,FALSE))</f>
        <v>GSG</v>
      </c>
      <c r="N1317" s="8" t="str">
        <f>IFERROR(VLOOKUP(C1317,Medlemmer!A:C,3,FALSE),"")</f>
        <v/>
      </c>
      <c r="O1317" s="8" t="str">
        <f>IFERROR(VLOOKUP(C1317,Medlemmer!A:C,2,FALSE),"")</f>
        <v/>
      </c>
      <c r="P1317" s="8" t="str">
        <f>IFERROR(VLOOKUP(C1317,Tidligere_henvendelser!A:B,2,FALSE),"")</f>
        <v/>
      </c>
    </row>
    <row r="1318" spans="1:16" hidden="1" x14ac:dyDescent="0.3">
      <c r="A1318" s="8" t="str">
        <f>ReplaceNumbers(C1318)</f>
        <v>Ordrupvej</v>
      </c>
      <c r="B1318" s="8">
        <f>_xlfn.NUMBERVALUE(FindNumbers(C1318))</f>
        <v>81</v>
      </c>
      <c r="C1318" t="s">
        <v>1968</v>
      </c>
      <c r="D1318" t="s">
        <v>703</v>
      </c>
      <c r="E1318">
        <v>3795000</v>
      </c>
      <c r="F1318" s="10">
        <v>44448</v>
      </c>
      <c r="G1318" t="s">
        <v>166</v>
      </c>
      <c r="H1318">
        <v>44647</v>
      </c>
      <c r="I1318">
        <v>3</v>
      </c>
      <c r="J1318" t="s">
        <v>715</v>
      </c>
      <c r="K1318">
        <v>85</v>
      </c>
      <c r="L1318">
        <v>1955</v>
      </c>
      <c r="M1318" s="8" t="str">
        <f>IF(ISBLANK(VLOOKUP(A1318,Veje!A:B,2,FALSE)),INDEX(Veje!$D$2:$RT$652,MATCH(A1318,Veje!$A$2:$A$652,0),MATCH(B1318,Veje!$D$1:$RT$1,0)),VLOOKUP(A1318,Veje!A:B,2,FALSE))</f>
        <v>OCG</v>
      </c>
      <c r="N1318" s="8" t="str">
        <f>IFERROR(VLOOKUP(C1318,Medlemmer!A:C,3,FALSE),"")</f>
        <v/>
      </c>
      <c r="O1318" s="8" t="str">
        <f>IFERROR(VLOOKUP(C1318,Medlemmer!A:C,2,FALSE),"")</f>
        <v/>
      </c>
      <c r="P1318" s="8" t="str">
        <f>IFERROR(VLOOKUP(C1318,Tidligere_henvendelser!A:B,2,FALSE),"")</f>
        <v/>
      </c>
    </row>
    <row r="1319" spans="1:16" hidden="1" x14ac:dyDescent="0.3">
      <c r="A1319" s="8" t="str">
        <f>ReplaceNumbers(C1319)</f>
        <v>Brannersvej</v>
      </c>
      <c r="B1319" s="8">
        <f>_xlfn.NUMBERVALUE(FindNumbers(C1319))</f>
        <v>23</v>
      </c>
      <c r="C1319" t="s">
        <v>1969</v>
      </c>
      <c r="D1319" t="s">
        <v>703</v>
      </c>
      <c r="E1319">
        <v>2950000</v>
      </c>
      <c r="F1319" s="10">
        <v>44448</v>
      </c>
      <c r="G1319" t="s">
        <v>166</v>
      </c>
      <c r="H1319">
        <v>44696</v>
      </c>
      <c r="I1319">
        <v>2</v>
      </c>
      <c r="J1319" t="s">
        <v>715</v>
      </c>
      <c r="K1319">
        <v>66</v>
      </c>
      <c r="L1319">
        <v>1972</v>
      </c>
      <c r="M1319" s="8" t="str">
        <f>IF(ISBLANK(VLOOKUP(A1319,Veje!A:B,2,FALSE)),INDEX(Veje!$D$2:$RT$652,MATCH(A1319,Veje!$A$2:$A$652,0),MATCH(B1319,Veje!$D$1:$RT$1,0)),VLOOKUP(A1319,Veje!A:B,2,FALSE))</f>
        <v>OCG</v>
      </c>
      <c r="N1319" s="8" t="str">
        <f>IFERROR(VLOOKUP(C1319,Medlemmer!A:C,3,FALSE),"")</f>
        <v/>
      </c>
      <c r="O1319" s="8" t="str">
        <f>IFERROR(VLOOKUP(C1319,Medlemmer!A:C,2,FALSE),"")</f>
        <v/>
      </c>
      <c r="P1319" s="8" t="str">
        <f>IFERROR(VLOOKUP(C1319,Tidligere_henvendelser!A:B,2,FALSE),"")</f>
        <v/>
      </c>
    </row>
    <row r="1320" spans="1:16" hidden="1" x14ac:dyDescent="0.3">
      <c r="A1320" s="8" t="str">
        <f>ReplaceNumbers(C1320)</f>
        <v>Erslevsvej</v>
      </c>
      <c r="B1320" s="8">
        <f>_xlfn.NUMBERVALUE(FindNumbers(C1320))</f>
        <v>1</v>
      </c>
      <c r="C1320" t="s">
        <v>1963</v>
      </c>
      <c r="D1320" t="s">
        <v>169</v>
      </c>
      <c r="E1320">
        <v>4775000</v>
      </c>
      <c r="F1320" s="10">
        <v>44450</v>
      </c>
      <c r="G1320" t="s">
        <v>174</v>
      </c>
      <c r="H1320">
        <v>31414</v>
      </c>
      <c r="I1320">
        <v>4</v>
      </c>
      <c r="J1320" t="s">
        <v>167</v>
      </c>
      <c r="K1320">
        <v>152</v>
      </c>
      <c r="L1320">
        <v>1955</v>
      </c>
      <c r="M1320" s="8" t="str">
        <f>IF(ISBLANK(VLOOKUP(A1320,Veje!A:B,2,FALSE)),INDEX(Veje!$D$2:$RT$652,MATCH(A1320,Veje!$A$2:$A$652,0),MATCH(B1320,Veje!$D$1:$RT$1,0)),VLOOKUP(A1320,Veje!A:B,2,FALSE))</f>
        <v>BJGF</v>
      </c>
      <c r="N1320" s="8" t="str">
        <f>IFERROR(VLOOKUP(C1320,Medlemmer!A:C,3,FALSE),"")</f>
        <v/>
      </c>
      <c r="O1320" s="8" t="str">
        <f>IFERROR(VLOOKUP(C1320,Medlemmer!A:C,2,FALSE),"")</f>
        <v/>
      </c>
      <c r="P1320" s="8" t="str">
        <f>IFERROR(VLOOKUP(C1320,Tidligere_henvendelser!A:B,2,FALSE),"")</f>
        <v/>
      </c>
    </row>
    <row r="1321" spans="1:16" hidden="1" x14ac:dyDescent="0.3">
      <c r="A1321" s="8" t="str">
        <f>ReplaceNumbers(C1321)</f>
        <v>Schimmelmannsvej</v>
      </c>
      <c r="B1321" s="8">
        <f>_xlfn.NUMBERVALUE(FindNumbers(C1321))</f>
        <v>5</v>
      </c>
      <c r="C1321" t="s">
        <v>1964</v>
      </c>
      <c r="D1321" t="s">
        <v>705</v>
      </c>
      <c r="E1321">
        <v>10400000</v>
      </c>
      <c r="F1321" s="10">
        <v>44450</v>
      </c>
      <c r="G1321" t="s">
        <v>166</v>
      </c>
      <c r="H1321">
        <v>68874</v>
      </c>
      <c r="I1321">
        <v>3</v>
      </c>
      <c r="J1321" t="s">
        <v>715</v>
      </c>
      <c r="K1321">
        <v>151</v>
      </c>
      <c r="L1321">
        <v>1929</v>
      </c>
      <c r="M1321" s="8" t="str">
        <f>IF(ISBLANK(VLOOKUP(A1321,Veje!A:B,2,FALSE)),INDEX(Veje!$D$2:$RT$652,MATCH(A1321,Veje!$A$2:$A$652,0),MATCH(B1321,Veje!$D$1:$RT$1,0)),VLOOKUP(A1321,Veje!A:B,2,FALSE))</f>
        <v>SKGF</v>
      </c>
      <c r="N1321" s="8" t="str">
        <f>IFERROR(VLOOKUP(C1321,Medlemmer!A:C,3,FALSE),"")</f>
        <v/>
      </c>
      <c r="O1321" s="8" t="str">
        <f>IFERROR(VLOOKUP(C1321,Medlemmer!A:C,2,FALSE),"")</f>
        <v/>
      </c>
      <c r="P1321" s="8" t="str">
        <f>IFERROR(VLOOKUP(C1321,Tidligere_henvendelser!A:B,2,FALSE),"")</f>
        <v/>
      </c>
    </row>
    <row r="1322" spans="1:16" hidden="1" x14ac:dyDescent="0.3">
      <c r="A1322" s="8" t="str">
        <f>ReplaceNumbers(C1322)</f>
        <v>Schimmelmannsvej</v>
      </c>
      <c r="B1322" s="8">
        <f>_xlfn.NUMBERVALUE(FindNumbers(C1322))</f>
        <v>5</v>
      </c>
      <c r="C1322" t="s">
        <v>1965</v>
      </c>
      <c r="D1322" t="s">
        <v>705</v>
      </c>
      <c r="E1322">
        <v>10400000</v>
      </c>
      <c r="F1322" s="10">
        <v>44450</v>
      </c>
      <c r="G1322" t="s">
        <v>166</v>
      </c>
      <c r="H1322">
        <v>48148</v>
      </c>
      <c r="I1322">
        <v>6</v>
      </c>
      <c r="J1322" t="s">
        <v>715</v>
      </c>
      <c r="K1322">
        <v>216</v>
      </c>
      <c r="L1322">
        <v>1929</v>
      </c>
      <c r="M1322" s="8" t="str">
        <f>IF(ISBLANK(VLOOKUP(A1322,Veje!A:B,2,FALSE)),INDEX(Veje!$D$2:$RT$652,MATCH(A1322,Veje!$A$2:$A$652,0),MATCH(B1322,Veje!$D$1:$RT$1,0)),VLOOKUP(A1322,Veje!A:B,2,FALSE))</f>
        <v>SKGF</v>
      </c>
      <c r="N1322" s="8" t="str">
        <f>IFERROR(VLOOKUP(C1322,Medlemmer!A:C,3,FALSE),"")</f>
        <v/>
      </c>
      <c r="O1322" s="8" t="str">
        <f>IFERROR(VLOOKUP(C1322,Medlemmer!A:C,2,FALSE),"")</f>
        <v/>
      </c>
      <c r="P1322" s="8" t="str">
        <f>IFERROR(VLOOKUP(C1322,Tidligere_henvendelser!A:B,2,FALSE),"")</f>
        <v/>
      </c>
    </row>
    <row r="1323" spans="1:16" hidden="1" x14ac:dyDescent="0.3">
      <c r="A1323" s="8" t="str">
        <f>ReplaceNumbers(C1323)</f>
        <v>Strandvejen</v>
      </c>
      <c r="B1323" s="8">
        <f>_xlfn.NUMBERVALUE(FindNumbers(C1323))</f>
        <v>294</v>
      </c>
      <c r="C1323" t="s">
        <v>1966</v>
      </c>
      <c r="D1323" t="s">
        <v>705</v>
      </c>
      <c r="E1323">
        <v>20000000</v>
      </c>
      <c r="F1323" s="10">
        <v>44450</v>
      </c>
      <c r="G1323" t="s">
        <v>166</v>
      </c>
      <c r="H1323">
        <v>99502</v>
      </c>
      <c r="I1323">
        <v>6</v>
      </c>
      <c r="J1323" t="s">
        <v>167</v>
      </c>
      <c r="K1323">
        <v>201</v>
      </c>
      <c r="L1323">
        <v>1896</v>
      </c>
      <c r="M1323" s="8" t="str">
        <f>IF(ISBLANK(VLOOKUP(A1323,Veje!A:B,2,FALSE)),INDEX(Veje!$D$2:$RT$652,MATCH(A1323,Veje!$A$2:$A$652,0),MATCH(B1323,Veje!$D$1:$RT$1,0)),VLOOKUP(A1323,Veje!A:B,2,FALSE))</f>
        <v>SKGF</v>
      </c>
      <c r="N1323" s="8" t="str">
        <f>IFERROR(VLOOKUP(C1323,Medlemmer!A:C,3,FALSE),"")</f>
        <v/>
      </c>
      <c r="O1323" s="8" t="str">
        <f>IFERROR(VLOOKUP(C1323,Medlemmer!A:C,2,FALSE),"")</f>
        <v/>
      </c>
      <c r="P1323" s="8" t="str">
        <f>IFERROR(VLOOKUP(C1323,Tidligere_henvendelser!A:B,2,FALSE),"")</f>
        <v/>
      </c>
    </row>
    <row r="1324" spans="1:16" x14ac:dyDescent="0.3">
      <c r="A1324" s="8" t="str">
        <f>ReplaceNumbers(C1324)</f>
        <v>Dalstrøget</v>
      </c>
      <c r="B1324" s="8">
        <f>_xlfn.NUMBERVALUE(FindNumbers(C1324))</f>
        <v>114</v>
      </c>
      <c r="C1324" t="s">
        <v>1956</v>
      </c>
      <c r="D1324" t="s">
        <v>717</v>
      </c>
      <c r="E1324">
        <v>2520000</v>
      </c>
      <c r="F1324" s="10">
        <v>44451</v>
      </c>
      <c r="G1324" t="s">
        <v>166</v>
      </c>
      <c r="H1324">
        <v>28965</v>
      </c>
      <c r="I1324">
        <v>3</v>
      </c>
      <c r="J1324" t="s">
        <v>715</v>
      </c>
      <c r="K1324">
        <v>87</v>
      </c>
      <c r="L1324">
        <v>1959</v>
      </c>
      <c r="M1324" s="8" t="str">
        <f>IF(ISBLANK(VLOOKUP(A1324,Veje!A:B,2,FALSE)),INDEX(Veje!$D$2:$RT$652,MATCH(A1324,Veje!$A$2:$A$652,0),MATCH(B1324,Veje!$D$1:$RT$1,0)),VLOOKUP(A1324,Veje!A:B,2,FALSE))</f>
        <v>DY</v>
      </c>
      <c r="N1324" s="8" t="str">
        <f>IFERROR(VLOOKUP(C1324,Medlemmer!A:C,3,FALSE),"")</f>
        <v/>
      </c>
      <c r="O1324" s="8" t="str">
        <f>IFERROR(VLOOKUP(C1324,Medlemmer!A:C,2,FALSE),"")</f>
        <v/>
      </c>
      <c r="P1324" s="8" t="str">
        <f>IFERROR(VLOOKUP(C1324,Tidligere_henvendelser!A:B,2,FALSE),"")</f>
        <v/>
      </c>
    </row>
    <row r="1325" spans="1:16" hidden="1" x14ac:dyDescent="0.3">
      <c r="A1325" s="8" t="str">
        <f>ReplaceNumbers(C1325)</f>
        <v>Gisselfeld Alle</v>
      </c>
      <c r="B1325" s="8">
        <f>_xlfn.NUMBERVALUE(FindNumbers(C1325))</f>
        <v>8</v>
      </c>
      <c r="C1325" t="s">
        <v>1957</v>
      </c>
      <c r="D1325" t="s">
        <v>169</v>
      </c>
      <c r="E1325">
        <v>13350000</v>
      </c>
      <c r="F1325" s="10">
        <v>44451</v>
      </c>
      <c r="G1325" t="s">
        <v>166</v>
      </c>
      <c r="H1325">
        <v>70263</v>
      </c>
      <c r="I1325">
        <v>8</v>
      </c>
      <c r="J1325" t="s">
        <v>167</v>
      </c>
      <c r="K1325">
        <v>190</v>
      </c>
      <c r="L1325">
        <v>1934</v>
      </c>
      <c r="M1325" s="8" t="str">
        <f>IF(ISBLANK(VLOOKUP(A1325,Veje!A:B,2,FALSE)),INDEX(Veje!$D$2:$RT$652,MATCH(A1325,Veje!$A$2:$A$652,0),MATCH(B1325,Veje!$D$1:$RT$1,0)),VLOOKUP(A1325,Veje!A:B,2,FALSE))</f>
        <v>GSG</v>
      </c>
      <c r="N1325" s="8" t="str">
        <f>IFERROR(VLOOKUP(C1325,Medlemmer!A:C,3,FALSE),"")</f>
        <v/>
      </c>
      <c r="O1325" s="8" t="str">
        <f>IFERROR(VLOOKUP(C1325,Medlemmer!A:C,2,FALSE),"")</f>
        <v/>
      </c>
      <c r="P1325" s="8" t="str">
        <f>IFERROR(VLOOKUP(C1325,Tidligere_henvendelser!A:B,2,FALSE),"")</f>
        <v/>
      </c>
    </row>
    <row r="1326" spans="1:16" hidden="1" x14ac:dyDescent="0.3">
      <c r="A1326" s="8" t="str">
        <f>ReplaceNumbers(C1326)</f>
        <v>Snogegårdsvej</v>
      </c>
      <c r="B1326" s="8">
        <f>_xlfn.NUMBERVALUE(FindNumbers(C1326))</f>
        <v>97</v>
      </c>
      <c r="C1326" t="s">
        <v>1958</v>
      </c>
      <c r="D1326" t="s">
        <v>169</v>
      </c>
      <c r="E1326">
        <v>6300000</v>
      </c>
      <c r="F1326" s="10">
        <v>44451</v>
      </c>
      <c r="G1326" t="s">
        <v>166</v>
      </c>
      <c r="H1326">
        <v>54310</v>
      </c>
      <c r="I1326">
        <v>3</v>
      </c>
      <c r="J1326" t="s">
        <v>167</v>
      </c>
      <c r="K1326">
        <v>116</v>
      </c>
      <c r="L1326">
        <v>1941</v>
      </c>
      <c r="M1326" s="8" t="str">
        <f>IF(ISBLANK(VLOOKUP(A1326,Veje!A:B,2,FALSE)),INDEX(Veje!$D$2:$RT$652,MATCH(A1326,Veje!$A$2:$A$652,0),MATCH(B1326,Veje!$D$1:$RT$1,0)),VLOOKUP(A1326,Veje!A:B,2,FALSE))</f>
        <v>GSG</v>
      </c>
      <c r="N1326" s="8" t="str">
        <f>IFERROR(VLOOKUP(C1326,Medlemmer!A:C,3,FALSE),"")</f>
        <v/>
      </c>
      <c r="O1326" s="8" t="str">
        <f>IFERROR(VLOOKUP(C1326,Medlemmer!A:C,2,FALSE),"")</f>
        <v/>
      </c>
      <c r="P1326" s="8" t="str">
        <f>IFERROR(VLOOKUP(C1326,Tidligere_henvendelser!A:B,2,FALSE),"")</f>
        <v/>
      </c>
    </row>
    <row r="1327" spans="1:16" hidden="1" x14ac:dyDescent="0.3">
      <c r="A1327" s="8" t="str">
        <f>ReplaceNumbers(C1327)</f>
        <v>Enighedsvej</v>
      </c>
      <c r="B1327" s="8">
        <f>_xlfn.NUMBERVALUE(FindNumbers(C1327))</f>
        <v>4</v>
      </c>
      <c r="C1327" t="s">
        <v>1959</v>
      </c>
      <c r="D1327" t="s">
        <v>703</v>
      </c>
      <c r="E1327">
        <v>4925000</v>
      </c>
      <c r="F1327" s="10">
        <v>44451</v>
      </c>
      <c r="G1327" t="s">
        <v>166</v>
      </c>
      <c r="H1327">
        <v>50255</v>
      </c>
      <c r="I1327">
        <v>3</v>
      </c>
      <c r="J1327" t="s">
        <v>715</v>
      </c>
      <c r="K1327">
        <v>98</v>
      </c>
      <c r="L1327">
        <v>1934</v>
      </c>
      <c r="M1327" s="8" t="str">
        <f>IF(ISBLANK(VLOOKUP(A1327,Veje!A:B,2,FALSE)),INDEX(Veje!$D$2:$RT$652,MATCH(A1327,Veje!$A$2:$A$652,0),MATCH(B1327,Veje!$D$1:$RT$1,0)),VLOOKUP(A1327,Veje!A:B,2,FALSE))</f>
        <v>OCG</v>
      </c>
      <c r="N1327" s="8" t="str">
        <f>IFERROR(VLOOKUP(C1327,Medlemmer!A:C,3,FALSE),"")</f>
        <v/>
      </c>
      <c r="O1327" s="8" t="str">
        <f>IFERROR(VLOOKUP(C1327,Medlemmer!A:C,2,FALSE),"")</f>
        <v/>
      </c>
      <c r="P1327" s="8" t="str">
        <f>IFERROR(VLOOKUP(C1327,Tidligere_henvendelser!A:B,2,FALSE),"")</f>
        <v/>
      </c>
    </row>
    <row r="1328" spans="1:16" hidden="1" x14ac:dyDescent="0.3">
      <c r="A1328" s="8" t="str">
        <f>ReplaceNumbers(C1328)</f>
        <v>Høstvej</v>
      </c>
      <c r="B1328" s="8">
        <f>_xlfn.NUMBERVALUE(FindNumbers(C1328))</f>
        <v>7</v>
      </c>
      <c r="C1328" t="s">
        <v>1960</v>
      </c>
      <c r="D1328" t="s">
        <v>703</v>
      </c>
      <c r="E1328">
        <v>10800000</v>
      </c>
      <c r="F1328" s="10">
        <v>44451</v>
      </c>
      <c r="G1328" t="s">
        <v>166</v>
      </c>
      <c r="H1328">
        <v>90000</v>
      </c>
      <c r="I1328">
        <v>4</v>
      </c>
      <c r="J1328" t="s">
        <v>715</v>
      </c>
      <c r="K1328">
        <v>120</v>
      </c>
      <c r="L1328">
        <v>1895</v>
      </c>
      <c r="M1328" s="8" t="str">
        <f>IF(ISBLANK(VLOOKUP(A1328,Veje!A:B,2,FALSE)),INDEX(Veje!$D$2:$RT$652,MATCH(A1328,Veje!$A$2:$A$652,0),MATCH(B1328,Veje!$D$1:$RT$1,0)),VLOOKUP(A1328,Veje!A:B,2,FALSE))</f>
        <v>OCG</v>
      </c>
      <c r="N1328" s="8" t="str">
        <f>IFERROR(VLOOKUP(C1328,Medlemmer!A:C,3,FALSE),"")</f>
        <v/>
      </c>
      <c r="O1328" s="8" t="str">
        <f>IFERROR(VLOOKUP(C1328,Medlemmer!A:C,2,FALSE),"")</f>
        <v/>
      </c>
      <c r="P1328" s="8" t="str">
        <f>IFERROR(VLOOKUP(C1328,Tidligere_henvendelser!A:B,2,FALSE),"")</f>
        <v/>
      </c>
    </row>
    <row r="1329" spans="1:16" hidden="1" x14ac:dyDescent="0.3">
      <c r="A1329" s="8" t="str">
        <f>ReplaceNumbers(C1329)</f>
        <v>Høstvej</v>
      </c>
      <c r="B1329" s="8">
        <f>_xlfn.NUMBERVALUE(FindNumbers(C1329))</f>
        <v>7</v>
      </c>
      <c r="C1329" t="s">
        <v>1961</v>
      </c>
      <c r="D1329" t="s">
        <v>703</v>
      </c>
      <c r="E1329">
        <v>10800000</v>
      </c>
      <c r="F1329" s="10">
        <v>44451</v>
      </c>
      <c r="G1329" t="s">
        <v>166</v>
      </c>
      <c r="H1329">
        <v>69677</v>
      </c>
      <c r="I1329">
        <v>5</v>
      </c>
      <c r="J1329" t="s">
        <v>715</v>
      </c>
      <c r="K1329">
        <v>155</v>
      </c>
      <c r="L1329">
        <v>1895</v>
      </c>
      <c r="M1329" s="8" t="str">
        <f>IF(ISBLANK(VLOOKUP(A1329,Veje!A:B,2,FALSE)),INDEX(Veje!$D$2:$RT$652,MATCH(A1329,Veje!$A$2:$A$652,0),MATCH(B1329,Veje!$D$1:$RT$1,0)),VLOOKUP(A1329,Veje!A:B,2,FALSE))</f>
        <v>OCG</v>
      </c>
      <c r="N1329" s="8" t="str">
        <f>IFERROR(VLOOKUP(C1329,Medlemmer!A:C,3,FALSE),"")</f>
        <v/>
      </c>
      <c r="O1329" s="8" t="str">
        <f>IFERROR(VLOOKUP(C1329,Medlemmer!A:C,2,FALSE),"")</f>
        <v/>
      </c>
      <c r="P1329" s="8" t="str">
        <f>IFERROR(VLOOKUP(C1329,Tidligere_henvendelser!A:B,2,FALSE),"")</f>
        <v/>
      </c>
    </row>
    <row r="1330" spans="1:16" hidden="1" x14ac:dyDescent="0.3">
      <c r="A1330" s="8" t="str">
        <f>ReplaceNumbers(C1330)</f>
        <v>Mosegårdsvej</v>
      </c>
      <c r="B1330" s="8">
        <f>_xlfn.NUMBERVALUE(FindNumbers(C1330))</f>
        <v>25</v>
      </c>
      <c r="C1330" t="s">
        <v>813</v>
      </c>
      <c r="D1330" t="s">
        <v>169</v>
      </c>
      <c r="E1330">
        <v>2150000</v>
      </c>
      <c r="F1330" s="10">
        <v>44451</v>
      </c>
      <c r="G1330" t="s">
        <v>166</v>
      </c>
      <c r="H1330">
        <v>39814</v>
      </c>
      <c r="I1330">
        <v>2</v>
      </c>
      <c r="J1330" t="s">
        <v>715</v>
      </c>
      <c r="K1330">
        <v>54</v>
      </c>
      <c r="L1330">
        <v>1932</v>
      </c>
      <c r="M1330" s="8" t="str">
        <f>IF(ISBLANK(VLOOKUP(A1330,Veje!A:B,2,FALSE)),INDEX(Veje!$D$2:$RT$652,MATCH(A1330,Veje!$A$2:$A$652,0),MATCH(B1330,Veje!$D$1:$RT$1,0)),VLOOKUP(A1330,Veje!A:B,2,FALSE))</f>
        <v>GSG</v>
      </c>
      <c r="N1330" s="8" t="str">
        <f>IFERROR(VLOOKUP(C1330,Medlemmer!A:C,3,FALSE),"")</f>
        <v/>
      </c>
      <c r="O1330" s="8" t="str">
        <f>IFERROR(VLOOKUP(C1330,Medlemmer!A:C,2,FALSE),"")</f>
        <v/>
      </c>
      <c r="P1330" s="8" t="str">
        <f>IFERROR(VLOOKUP(C1330,Tidligere_henvendelser!A:B,2,FALSE),"")</f>
        <v/>
      </c>
    </row>
    <row r="1331" spans="1:16" hidden="1" x14ac:dyDescent="0.3">
      <c r="A1331" s="8" t="str">
        <f>ReplaceNumbers(C1331)</f>
        <v>Ordrupvej</v>
      </c>
      <c r="B1331" s="8">
        <f>_xlfn.NUMBERVALUE(FindNumbers(C1331))</f>
        <v>46</v>
      </c>
      <c r="C1331" t="s">
        <v>1962</v>
      </c>
      <c r="D1331" t="s">
        <v>703</v>
      </c>
      <c r="E1331">
        <v>2825000</v>
      </c>
      <c r="F1331" s="10">
        <v>44451</v>
      </c>
      <c r="G1331" t="s">
        <v>166</v>
      </c>
      <c r="H1331">
        <v>42164</v>
      </c>
      <c r="I1331">
        <v>3</v>
      </c>
      <c r="J1331" t="s">
        <v>715</v>
      </c>
      <c r="K1331">
        <v>67</v>
      </c>
      <c r="L1331">
        <v>1939</v>
      </c>
      <c r="M1331" s="8" t="str">
        <f>IF(ISBLANK(VLOOKUP(A1331,Veje!A:B,2,FALSE)),INDEX(Veje!$D$2:$RT$652,MATCH(A1331,Veje!$A$2:$A$652,0),MATCH(B1331,Veje!$D$1:$RT$1,0)),VLOOKUP(A1331,Veje!A:B,2,FALSE))</f>
        <v>OCG</v>
      </c>
      <c r="N1331" s="8" t="str">
        <f>IFERROR(VLOOKUP(C1331,Medlemmer!A:C,3,FALSE),"")</f>
        <v/>
      </c>
      <c r="O1331" s="8" t="str">
        <f>IFERROR(VLOOKUP(C1331,Medlemmer!A:C,2,FALSE),"")</f>
        <v/>
      </c>
      <c r="P1331" s="8" t="str">
        <f>IFERROR(VLOOKUP(C1331,Tidligere_henvendelser!A:B,2,FALSE),"")</f>
        <v/>
      </c>
    </row>
    <row r="1332" spans="1:16" x14ac:dyDescent="0.3">
      <c r="A1332" s="8" t="str">
        <f>ReplaceNumbers(C1332)</f>
        <v>Dalstrøget</v>
      </c>
      <c r="B1332" s="8">
        <f>_xlfn.NUMBERVALUE(FindNumbers(C1332))</f>
        <v>92</v>
      </c>
      <c r="C1332" t="s">
        <v>1952</v>
      </c>
      <c r="D1332" t="s">
        <v>717</v>
      </c>
      <c r="E1332">
        <v>3560000</v>
      </c>
      <c r="F1332" s="10">
        <v>44452</v>
      </c>
      <c r="G1332" t="s">
        <v>166</v>
      </c>
      <c r="H1332">
        <v>37083</v>
      </c>
      <c r="I1332">
        <v>4</v>
      </c>
      <c r="J1332" t="s">
        <v>715</v>
      </c>
      <c r="K1332">
        <v>96</v>
      </c>
      <c r="L1332">
        <v>1959</v>
      </c>
      <c r="M1332" s="8" t="str">
        <f>IF(ISBLANK(VLOOKUP(A1332,Veje!A:B,2,FALSE)),INDEX(Veje!$D$2:$RT$652,MATCH(A1332,Veje!$A$2:$A$652,0),MATCH(B1332,Veje!$D$1:$RT$1,0)),VLOOKUP(A1332,Veje!A:B,2,FALSE))</f>
        <v>DY</v>
      </c>
      <c r="N1332" s="8" t="str">
        <f>IFERROR(VLOOKUP(C1332,Medlemmer!A:C,3,FALSE),"")</f>
        <v/>
      </c>
      <c r="O1332" s="8" t="str">
        <f>IFERROR(VLOOKUP(C1332,Medlemmer!A:C,2,FALSE),"")</f>
        <v/>
      </c>
      <c r="P1332" s="8" t="str">
        <f>IFERROR(VLOOKUP(C1332,Tidligere_henvendelser!A:B,2,FALSE),"")</f>
        <v/>
      </c>
    </row>
    <row r="1333" spans="1:16" x14ac:dyDescent="0.3">
      <c r="A1333" s="8" t="str">
        <f>ReplaceNumbers(C1333)</f>
        <v>Vangedevej</v>
      </c>
      <c r="B1333" s="8">
        <f>_xlfn.NUMBERVALUE(FindNumbers(C1333))</f>
        <v>222</v>
      </c>
      <c r="C1333" t="s">
        <v>1953</v>
      </c>
      <c r="D1333" t="s">
        <v>717</v>
      </c>
      <c r="E1333">
        <v>2095000</v>
      </c>
      <c r="F1333" s="10">
        <v>44452</v>
      </c>
      <c r="G1333" t="s">
        <v>166</v>
      </c>
      <c r="H1333">
        <v>34916</v>
      </c>
      <c r="I1333">
        <v>2</v>
      </c>
      <c r="J1333" t="s">
        <v>715</v>
      </c>
      <c r="K1333">
        <v>60</v>
      </c>
      <c r="L1333">
        <v>1948</v>
      </c>
      <c r="M1333" s="8" t="str">
        <f>IF(ISBLANK(VLOOKUP(A1333,Veje!A:B,2,FALSE)),INDEX(Veje!$D$2:$RT$652,MATCH(A1333,Veje!$A$2:$A$652,0),MATCH(B1333,Veje!$D$1:$RT$1,0)),VLOOKUP(A1333,Veje!A:B,2,FALSE))</f>
        <v>DY</v>
      </c>
      <c r="N1333" s="8" t="str">
        <f>IFERROR(VLOOKUP(C1333,Medlemmer!A:C,3,FALSE),"")</f>
        <v/>
      </c>
      <c r="O1333" s="8" t="str">
        <f>IFERROR(VLOOKUP(C1333,Medlemmer!A:C,2,FALSE),"")</f>
        <v/>
      </c>
      <c r="P1333" s="8" t="str">
        <f>IFERROR(VLOOKUP(C1333,Tidligere_henvendelser!A:B,2,FALSE),"")</f>
        <v/>
      </c>
    </row>
    <row r="1334" spans="1:16" x14ac:dyDescent="0.3">
      <c r="A1334" s="8" t="str">
        <f>ReplaceNumbers(C1334)</f>
        <v>Dalstrøget</v>
      </c>
      <c r="B1334" s="8">
        <f>_xlfn.NUMBERVALUE(FindNumbers(C1334))</f>
        <v>107</v>
      </c>
      <c r="C1334" t="s">
        <v>1954</v>
      </c>
      <c r="D1334" t="s">
        <v>717</v>
      </c>
      <c r="E1334">
        <v>2825000</v>
      </c>
      <c r="F1334" s="10">
        <v>44452</v>
      </c>
      <c r="G1334" t="s">
        <v>166</v>
      </c>
      <c r="H1334">
        <v>38698</v>
      </c>
      <c r="I1334">
        <v>3</v>
      </c>
      <c r="J1334" t="s">
        <v>715</v>
      </c>
      <c r="K1334">
        <v>73</v>
      </c>
      <c r="L1334">
        <v>1959</v>
      </c>
      <c r="M1334" s="8" t="str">
        <f>IF(ISBLANK(VLOOKUP(A1334,Veje!A:B,2,FALSE)),INDEX(Veje!$D$2:$RT$652,MATCH(A1334,Veje!$A$2:$A$652,0),MATCH(B1334,Veje!$D$1:$RT$1,0)),VLOOKUP(A1334,Veje!A:B,2,FALSE))</f>
        <v>DY</v>
      </c>
      <c r="N1334" s="8" t="str">
        <f>IFERROR(VLOOKUP(C1334,Medlemmer!A:C,3,FALSE),"")</f>
        <v/>
      </c>
      <c r="O1334" s="8" t="str">
        <f>IFERROR(VLOOKUP(C1334,Medlemmer!A:C,2,FALSE),"")</f>
        <v/>
      </c>
      <c r="P1334" s="8" t="str">
        <f>IFERROR(VLOOKUP(C1334,Tidligere_henvendelser!A:B,2,FALSE),"")</f>
        <v/>
      </c>
    </row>
    <row r="1335" spans="1:16" hidden="1" x14ac:dyDescent="0.3">
      <c r="A1335" s="8" t="str">
        <f>ReplaceNumbers(C1335)</f>
        <v>Henningsens Alle</v>
      </c>
      <c r="B1335" s="8">
        <f>_xlfn.NUMBERVALUE(FindNumbers(C1335))</f>
        <v>17</v>
      </c>
      <c r="C1335" t="s">
        <v>1955</v>
      </c>
      <c r="D1335" t="s">
        <v>165</v>
      </c>
      <c r="E1335">
        <v>13600000</v>
      </c>
      <c r="F1335" s="10">
        <v>44452</v>
      </c>
      <c r="G1335" t="s">
        <v>166</v>
      </c>
      <c r="H1335">
        <v>72340</v>
      </c>
      <c r="I1335">
        <v>5</v>
      </c>
      <c r="J1335" t="s">
        <v>167</v>
      </c>
      <c r="K1335">
        <v>188</v>
      </c>
      <c r="L1335">
        <v>2013</v>
      </c>
      <c r="M1335" s="8" t="str">
        <f>IF(ISBLANK(VLOOKUP(A1335,Veje!A:B,2,FALSE)),INDEX(Veje!$D$2:$RT$652,MATCH(A1335,Veje!$A$2:$A$652,0),MATCH(B1335,Veje!$D$1:$RT$1,0)),VLOOKUP(A1335,Veje!A:B,2,FALSE))</f>
        <v>HMG</v>
      </c>
      <c r="N1335" s="8" t="str">
        <f>IFERROR(VLOOKUP(C1335,Medlemmer!A:C,3,FALSE),"")</f>
        <v/>
      </c>
      <c r="O1335" s="8" t="str">
        <f>IFERROR(VLOOKUP(C1335,Medlemmer!A:C,2,FALSE),"")</f>
        <v/>
      </c>
      <c r="P1335" s="8" t="str">
        <f>IFERROR(VLOOKUP(C1335,Tidligere_henvendelser!A:B,2,FALSE),"")</f>
        <v/>
      </c>
    </row>
    <row r="1336" spans="1:16" x14ac:dyDescent="0.3">
      <c r="A1336" s="8" t="str">
        <f>ReplaceNumbers(C1336)</f>
        <v>Sønderengen</v>
      </c>
      <c r="B1336" s="8">
        <f>_xlfn.NUMBERVALUE(FindNumbers(C1336))</f>
        <v>53</v>
      </c>
      <c r="C1336" t="s">
        <v>1945</v>
      </c>
      <c r="D1336" t="s">
        <v>717</v>
      </c>
      <c r="E1336">
        <v>2465000</v>
      </c>
      <c r="F1336" s="10">
        <v>44453</v>
      </c>
      <c r="G1336" t="s">
        <v>174</v>
      </c>
      <c r="H1336">
        <v>25947</v>
      </c>
      <c r="I1336">
        <v>4</v>
      </c>
      <c r="J1336" t="s">
        <v>167</v>
      </c>
      <c r="K1336">
        <v>95</v>
      </c>
      <c r="L1336">
        <v>1953</v>
      </c>
      <c r="M1336" s="8" t="str">
        <f>IF(ISBLANK(VLOOKUP(A1336,Veje!A:B,2,FALSE)),INDEX(Veje!$D$2:$RT$652,MATCH(A1336,Veje!$A$2:$A$652,0),MATCH(B1336,Veje!$D$1:$RT$1,0)),VLOOKUP(A1336,Veje!A:B,2,FALSE))</f>
        <v>DY</v>
      </c>
      <c r="N1336" s="8" t="str">
        <f>IFERROR(VLOOKUP(C1336,Medlemmer!A:C,3,FALSE),"")</f>
        <v/>
      </c>
      <c r="O1336" s="8" t="str">
        <f>IFERROR(VLOOKUP(C1336,Medlemmer!A:C,2,FALSE),"")</f>
        <v/>
      </c>
      <c r="P1336" s="8" t="str">
        <f>IFERROR(VLOOKUP(C1336,Tidligere_henvendelser!A:B,2,FALSE),"")</f>
        <v/>
      </c>
    </row>
    <row r="1337" spans="1:16" x14ac:dyDescent="0.3">
      <c r="A1337" s="8" t="str">
        <f>ReplaceNumbers(C1337)</f>
        <v>Vangedevej</v>
      </c>
      <c r="B1337" s="8">
        <f>_xlfn.NUMBERVALUE(FindNumbers(C1337))</f>
        <v>224</v>
      </c>
      <c r="C1337" t="s">
        <v>1946</v>
      </c>
      <c r="D1337" t="s">
        <v>717</v>
      </c>
      <c r="E1337">
        <v>2875000</v>
      </c>
      <c r="F1337" s="10">
        <v>44453</v>
      </c>
      <c r="G1337" t="s">
        <v>166</v>
      </c>
      <c r="H1337">
        <v>35937</v>
      </c>
      <c r="I1337">
        <v>3</v>
      </c>
      <c r="J1337" t="s">
        <v>715</v>
      </c>
      <c r="K1337">
        <v>80</v>
      </c>
      <c r="L1337">
        <v>1948</v>
      </c>
      <c r="M1337" s="8" t="str">
        <f>IF(ISBLANK(VLOOKUP(A1337,Veje!A:B,2,FALSE)),INDEX(Veje!$D$2:$RT$652,MATCH(A1337,Veje!$A$2:$A$652,0),MATCH(B1337,Veje!$D$1:$RT$1,0)),VLOOKUP(A1337,Veje!A:B,2,FALSE))</f>
        <v>DY</v>
      </c>
      <c r="N1337" s="8" t="str">
        <f>IFERROR(VLOOKUP(C1337,Medlemmer!A:C,3,FALSE),"")</f>
        <v/>
      </c>
      <c r="O1337" s="8" t="str">
        <f>IFERROR(VLOOKUP(C1337,Medlemmer!A:C,2,FALSE),"")</f>
        <v/>
      </c>
      <c r="P1337" s="8" t="str">
        <f>IFERROR(VLOOKUP(C1337,Tidligere_henvendelser!A:B,2,FALSE),"")</f>
        <v/>
      </c>
    </row>
    <row r="1338" spans="1:16" hidden="1" x14ac:dyDescent="0.3">
      <c r="A1338" s="8" t="str">
        <f>ReplaceNumbers(C1338)</f>
        <v>Løvspringsvej</v>
      </c>
      <c r="B1338" s="8">
        <f>_xlfn.NUMBERVALUE(FindNumbers(C1338))</f>
        <v>4</v>
      </c>
      <c r="C1338" t="s">
        <v>1947</v>
      </c>
      <c r="D1338" t="s">
        <v>703</v>
      </c>
      <c r="E1338">
        <v>1800000</v>
      </c>
      <c r="F1338" s="10">
        <v>44453</v>
      </c>
      <c r="G1338" t="s">
        <v>166</v>
      </c>
      <c r="H1338">
        <v>33333</v>
      </c>
      <c r="I1338">
        <v>1</v>
      </c>
      <c r="J1338" t="s">
        <v>715</v>
      </c>
      <c r="K1338">
        <v>54</v>
      </c>
      <c r="L1338">
        <v>1950</v>
      </c>
      <c r="M1338" s="8" t="str">
        <f>IF(ISBLANK(VLOOKUP(A1338,Veje!A:B,2,FALSE)),INDEX(Veje!$D$2:$RT$652,MATCH(A1338,Veje!$A$2:$A$652,0),MATCH(B1338,Veje!$D$1:$RT$1,0)),VLOOKUP(A1338,Veje!A:B,2,FALSE))</f>
        <v>OCG</v>
      </c>
      <c r="N1338" s="8" t="str">
        <f>IFERROR(VLOOKUP(C1338,Medlemmer!A:C,3,FALSE),"")</f>
        <v/>
      </c>
      <c r="O1338" s="8" t="str">
        <f>IFERROR(VLOOKUP(C1338,Medlemmer!A:C,2,FALSE),"")</f>
        <v/>
      </c>
      <c r="P1338" s="8" t="str">
        <f>IFERROR(VLOOKUP(C1338,Tidligere_henvendelser!A:B,2,FALSE),"")</f>
        <v/>
      </c>
    </row>
    <row r="1339" spans="1:16" hidden="1" x14ac:dyDescent="0.3">
      <c r="A1339" s="8" t="str">
        <f>ReplaceNumbers(C1339)</f>
        <v>Henriettevej</v>
      </c>
      <c r="B1339" s="8">
        <f>_xlfn.NUMBERVALUE(FindNumbers(C1339))</f>
        <v>6</v>
      </c>
      <c r="C1339" t="s">
        <v>1948</v>
      </c>
      <c r="D1339" t="s">
        <v>703</v>
      </c>
      <c r="E1339">
        <v>5315000</v>
      </c>
      <c r="F1339" s="10">
        <v>44453</v>
      </c>
      <c r="G1339" t="s">
        <v>166</v>
      </c>
      <c r="H1339">
        <v>51105</v>
      </c>
      <c r="I1339">
        <v>3</v>
      </c>
      <c r="J1339" t="s">
        <v>715</v>
      </c>
      <c r="K1339">
        <v>104</v>
      </c>
      <c r="L1339">
        <v>1992</v>
      </c>
      <c r="M1339" s="8" t="str">
        <f>IF(ISBLANK(VLOOKUP(A1339,Veje!A:B,2,FALSE)),INDEX(Veje!$D$2:$RT$652,MATCH(A1339,Veje!$A$2:$A$652,0),MATCH(B1339,Veje!$D$1:$RT$1,0)),VLOOKUP(A1339,Veje!A:B,2,FALSE))</f>
        <v>OCG</v>
      </c>
      <c r="N1339" s="8" t="str">
        <f>IFERROR(VLOOKUP(C1339,Medlemmer!A:C,3,FALSE),"")</f>
        <v/>
      </c>
      <c r="O1339" s="8" t="str">
        <f>IFERROR(VLOOKUP(C1339,Medlemmer!A:C,2,FALSE),"")</f>
        <v/>
      </c>
      <c r="P1339" s="8" t="str">
        <f>IFERROR(VLOOKUP(C1339,Tidligere_henvendelser!A:B,2,FALSE),"")</f>
        <v/>
      </c>
    </row>
    <row r="1340" spans="1:16" hidden="1" x14ac:dyDescent="0.3">
      <c r="A1340" s="8" t="str">
        <f>ReplaceNumbers(C1340)</f>
        <v>Rygårds Alle</v>
      </c>
      <c r="B1340" s="8">
        <f>_xlfn.NUMBERVALUE(FindNumbers(C1340))</f>
        <v>5</v>
      </c>
      <c r="C1340" t="s">
        <v>1949</v>
      </c>
      <c r="D1340" t="s">
        <v>165</v>
      </c>
      <c r="E1340">
        <v>2040000</v>
      </c>
      <c r="F1340" s="10">
        <v>44453</v>
      </c>
      <c r="G1340" t="s">
        <v>174</v>
      </c>
      <c r="H1340">
        <v>18715</v>
      </c>
      <c r="I1340">
        <v>4</v>
      </c>
      <c r="J1340" t="s">
        <v>170</v>
      </c>
      <c r="K1340">
        <v>109</v>
      </c>
      <c r="L1340">
        <v>2011</v>
      </c>
      <c r="M1340" s="8" t="str">
        <f>IF(ISBLANK(VLOOKUP(A1340,Veje!A:B,2,FALSE)),INDEX(Veje!$D$2:$RT$652,MATCH(A1340,Veje!$A$2:$A$652,0),MATCH(B1340,Veje!$D$1:$RT$1,0)),VLOOKUP(A1340,Veje!A:B,2,FALSE))</f>
        <v>HMG</v>
      </c>
      <c r="N1340" s="8" t="str">
        <f>IFERROR(VLOOKUP(C1340,Medlemmer!A:C,3,FALSE),"")</f>
        <v/>
      </c>
      <c r="O1340" s="8" t="str">
        <f>IFERROR(VLOOKUP(C1340,Medlemmer!A:C,2,FALSE),"")</f>
        <v/>
      </c>
      <c r="P1340" s="8" t="str">
        <f>IFERROR(VLOOKUP(C1340,Tidligere_henvendelser!A:B,2,FALSE),"")</f>
        <v/>
      </c>
    </row>
    <row r="1341" spans="1:16" hidden="1" x14ac:dyDescent="0.3">
      <c r="A1341" s="8" t="str">
        <f>ReplaceNumbers(C1341)</f>
        <v>Strandvejen</v>
      </c>
      <c r="B1341" s="8">
        <f>_xlfn.NUMBERVALUE(FindNumbers(C1341))</f>
        <v>285</v>
      </c>
      <c r="C1341" t="s">
        <v>1950</v>
      </c>
      <c r="D1341" t="s">
        <v>703</v>
      </c>
      <c r="E1341">
        <v>11595000</v>
      </c>
      <c r="F1341" s="10">
        <v>44453</v>
      </c>
      <c r="G1341" t="s">
        <v>166</v>
      </c>
      <c r="H1341">
        <v>66257</v>
      </c>
      <c r="I1341">
        <v>7</v>
      </c>
      <c r="J1341" t="s">
        <v>167</v>
      </c>
      <c r="K1341">
        <v>175</v>
      </c>
      <c r="L1341">
        <v>1899</v>
      </c>
      <c r="M1341" s="8" t="str">
        <f>IF(ISBLANK(VLOOKUP(A1341,Veje!A:B,2,FALSE)),INDEX(Veje!$D$2:$RT$652,MATCH(A1341,Veje!$A$2:$A$652,0),MATCH(B1341,Veje!$D$1:$RT$1,0)),VLOOKUP(A1341,Veje!A:B,2,FALSE))</f>
        <v>Skovshoved By</v>
      </c>
      <c r="N1341" s="8" t="str">
        <f>IFERROR(VLOOKUP(C1341,Medlemmer!A:C,3,FALSE),"")</f>
        <v/>
      </c>
      <c r="O1341" s="8" t="str">
        <f>IFERROR(VLOOKUP(C1341,Medlemmer!A:C,2,FALSE),"")</f>
        <v/>
      </c>
      <c r="P1341" s="8" t="str">
        <f>IFERROR(VLOOKUP(C1341,Tidligere_henvendelser!A:B,2,FALSE),"")</f>
        <v/>
      </c>
    </row>
    <row r="1342" spans="1:16" x14ac:dyDescent="0.3">
      <c r="A1342" s="8" t="str">
        <f>ReplaceNumbers(C1342)</f>
        <v>Sønderengen</v>
      </c>
      <c r="B1342" s="8">
        <f>_xlfn.NUMBERVALUE(FindNumbers(C1342))</f>
        <v>22</v>
      </c>
      <c r="C1342" t="s">
        <v>1951</v>
      </c>
      <c r="D1342" t="s">
        <v>717</v>
      </c>
      <c r="E1342">
        <v>9475000</v>
      </c>
      <c r="F1342" s="10">
        <v>44453</v>
      </c>
      <c r="G1342" t="s">
        <v>166</v>
      </c>
      <c r="H1342">
        <v>58850</v>
      </c>
      <c r="I1342">
        <v>5</v>
      </c>
      <c r="J1342" t="s">
        <v>167</v>
      </c>
      <c r="K1342">
        <v>161</v>
      </c>
      <c r="L1342">
        <v>1958</v>
      </c>
      <c r="M1342" s="8" t="str">
        <f>IF(ISBLANK(VLOOKUP(A1342,Veje!A:B,2,FALSE)),INDEX(Veje!$D$2:$RT$652,MATCH(A1342,Veje!$A$2:$A$652,0),MATCH(B1342,Veje!$D$1:$RT$1,0)),VLOOKUP(A1342,Veje!A:B,2,FALSE))</f>
        <v>DY</v>
      </c>
      <c r="N1342" s="8" t="str">
        <f>IFERROR(VLOOKUP(C1342,Medlemmer!A:C,3,FALSE),"")</f>
        <v/>
      </c>
      <c r="O1342" s="8" t="str">
        <f>IFERROR(VLOOKUP(C1342,Medlemmer!A:C,2,FALSE),"")</f>
        <v/>
      </c>
      <c r="P1342" s="8" t="str">
        <f>IFERROR(VLOOKUP(C1342,Tidligere_henvendelser!A:B,2,FALSE),"")</f>
        <v/>
      </c>
    </row>
    <row r="1343" spans="1:16" hidden="1" x14ac:dyDescent="0.3">
      <c r="A1343" s="8" t="str">
        <f>ReplaceNumbers(C1343)</f>
        <v>Tuborg Sundpark</v>
      </c>
      <c r="B1343" s="8">
        <f>_xlfn.NUMBERVALUE(FindNumbers(C1343))</f>
        <v>3</v>
      </c>
      <c r="C1343" t="s">
        <v>1941</v>
      </c>
      <c r="D1343" t="s">
        <v>165</v>
      </c>
      <c r="E1343">
        <v>19500000</v>
      </c>
      <c r="F1343" s="10">
        <v>44454</v>
      </c>
      <c r="G1343" t="s">
        <v>166</v>
      </c>
      <c r="H1343">
        <v>120370</v>
      </c>
      <c r="I1343">
        <v>5</v>
      </c>
      <c r="J1343" t="s">
        <v>715</v>
      </c>
      <c r="K1343">
        <v>162</v>
      </c>
      <c r="L1343">
        <v>2004</v>
      </c>
      <c r="M1343" s="8" t="str">
        <f>IF(ISBLANK(VLOOKUP(A1343,Veje!A:B,2,FALSE)),INDEX(Veje!$D$2:$RT$652,MATCH(A1343,Veje!$A$2:$A$652,0),MATCH(B1343,Veje!$D$1:$RT$1,0)),VLOOKUP(A1343,Veje!A:B,2,FALSE))</f>
        <v>HMG</v>
      </c>
      <c r="N1343" s="8" t="str">
        <f>IFERROR(VLOOKUP(C1343,Medlemmer!A:C,3,FALSE),"")</f>
        <v/>
      </c>
      <c r="O1343" s="8" t="str">
        <f>IFERROR(VLOOKUP(C1343,Medlemmer!A:C,2,FALSE),"")</f>
        <v/>
      </c>
      <c r="P1343" s="8" t="str">
        <f>IFERROR(VLOOKUP(C1343,Tidligere_henvendelser!A:B,2,FALSE),"")</f>
        <v/>
      </c>
    </row>
    <row r="1344" spans="1:16" hidden="1" x14ac:dyDescent="0.3">
      <c r="A1344" s="8" t="str">
        <f>ReplaceNumbers(C1344)</f>
        <v>Ellevadsvej</v>
      </c>
      <c r="B1344" s="8">
        <f>_xlfn.NUMBERVALUE(FindNumbers(C1344))</f>
        <v>4</v>
      </c>
      <c r="C1344" t="s">
        <v>1942</v>
      </c>
      <c r="D1344" t="s">
        <v>703</v>
      </c>
      <c r="E1344">
        <v>16750000</v>
      </c>
      <c r="F1344" s="10">
        <v>44454</v>
      </c>
      <c r="G1344" t="s">
        <v>166</v>
      </c>
      <c r="H1344">
        <v>78271</v>
      </c>
      <c r="I1344">
        <v>8</v>
      </c>
      <c r="J1344" t="s">
        <v>167</v>
      </c>
      <c r="K1344">
        <v>214</v>
      </c>
      <c r="L1344">
        <v>1897</v>
      </c>
      <c r="M1344" s="8" t="str">
        <f>IF(ISBLANK(VLOOKUP(A1344,Veje!A:B,2,FALSE)),INDEX(Veje!$D$2:$RT$652,MATCH(A1344,Veje!$A$2:$A$652,0),MATCH(B1344,Veje!$D$1:$RT$1,0)),VLOOKUP(A1344,Veje!A:B,2,FALSE))</f>
        <v>OCG</v>
      </c>
      <c r="N1344" s="8" t="str">
        <f>IFERROR(VLOOKUP(C1344,Medlemmer!A:C,3,FALSE),"")</f>
        <v/>
      </c>
      <c r="O1344" s="8" t="str">
        <f>IFERROR(VLOOKUP(C1344,Medlemmer!A:C,2,FALSE),"")</f>
        <v/>
      </c>
      <c r="P1344" s="8" t="str">
        <f>IFERROR(VLOOKUP(C1344,Tidligere_henvendelser!A:B,2,FALSE),"")</f>
        <v/>
      </c>
    </row>
    <row r="1345" spans="1:16" hidden="1" x14ac:dyDescent="0.3">
      <c r="A1345" s="8" t="str">
        <f>ReplaceNumbers(C1345)</f>
        <v>Ordrup Jagtvej</v>
      </c>
      <c r="B1345" s="8">
        <f>_xlfn.NUMBERVALUE(FindNumbers(C1345))</f>
        <v>129</v>
      </c>
      <c r="C1345" t="s">
        <v>1943</v>
      </c>
      <c r="D1345" t="s">
        <v>703</v>
      </c>
      <c r="E1345">
        <v>3700000</v>
      </c>
      <c r="F1345" s="10">
        <v>44454</v>
      </c>
      <c r="G1345" t="s">
        <v>166</v>
      </c>
      <c r="H1345">
        <v>55223</v>
      </c>
      <c r="I1345">
        <v>2</v>
      </c>
      <c r="J1345" t="s">
        <v>715</v>
      </c>
      <c r="K1345">
        <v>67</v>
      </c>
      <c r="L1345">
        <v>1935</v>
      </c>
      <c r="M1345" s="8" t="str">
        <f>IF(ISBLANK(VLOOKUP(A1345,Veje!A:B,2,FALSE)),INDEX(Veje!$D$2:$RT$652,MATCH(A1345,Veje!$A$2:$A$652,0),MATCH(B1345,Veje!$D$1:$RT$1,0)),VLOOKUP(A1345,Veje!A:B,2,FALSE))</f>
        <v>SKGF</v>
      </c>
      <c r="N1345" s="8" t="str">
        <f>IFERROR(VLOOKUP(C1345,Medlemmer!A:C,3,FALSE),"")</f>
        <v/>
      </c>
      <c r="O1345" s="8" t="str">
        <f>IFERROR(VLOOKUP(C1345,Medlemmer!A:C,2,FALSE),"")</f>
        <v/>
      </c>
      <c r="P1345" s="8" t="str">
        <f>IFERROR(VLOOKUP(C1345,Tidligere_henvendelser!A:B,2,FALSE),"")</f>
        <v/>
      </c>
    </row>
    <row r="1346" spans="1:16" hidden="1" x14ac:dyDescent="0.3">
      <c r="A1346" s="8" t="str">
        <f>ReplaceNumbers(C1346)</f>
        <v>Anemonevej</v>
      </c>
      <c r="B1346" s="8">
        <f>_xlfn.NUMBERVALUE(FindNumbers(C1346))</f>
        <v>20</v>
      </c>
      <c r="C1346" t="s">
        <v>1944</v>
      </c>
      <c r="D1346" t="s">
        <v>169</v>
      </c>
      <c r="E1346">
        <v>365000</v>
      </c>
      <c r="F1346" s="10">
        <v>44454</v>
      </c>
      <c r="G1346" t="s">
        <v>174</v>
      </c>
      <c r="H1346">
        <v>3173</v>
      </c>
      <c r="I1346">
        <v>6</v>
      </c>
      <c r="J1346" t="s">
        <v>167</v>
      </c>
      <c r="K1346">
        <v>115</v>
      </c>
      <c r="L1346">
        <v>1902</v>
      </c>
      <c r="M1346" s="8" t="str">
        <f>IF(ISBLANK(VLOOKUP(A1346,Veje!A:B,2,FALSE)),INDEX(Veje!$D$2:$RT$652,MATCH(A1346,Veje!$A$2:$A$652,0),MATCH(B1346,Veje!$D$1:$RT$1,0)),VLOOKUP(A1346,Veje!A:B,2,FALSE))</f>
        <v>GSG</v>
      </c>
      <c r="N1346" s="8" t="str">
        <f>IFERROR(VLOOKUP(C1346,Medlemmer!A:C,3,FALSE),"")</f>
        <v/>
      </c>
      <c r="O1346" s="8" t="str">
        <f>IFERROR(VLOOKUP(C1346,Medlemmer!A:C,2,FALSE),"")</f>
        <v/>
      </c>
      <c r="P1346" s="8" t="str">
        <f>IFERROR(VLOOKUP(C1346,Tidligere_henvendelser!A:B,2,FALSE),"")</f>
        <v/>
      </c>
    </row>
    <row r="1347" spans="1:16" hidden="1" x14ac:dyDescent="0.3">
      <c r="A1347" s="8" t="str">
        <f>ReplaceNumbers(C1347)</f>
        <v>Tranegårdsvej</v>
      </c>
      <c r="B1347" s="8">
        <f>_xlfn.NUMBERVALUE(FindNumbers(C1347))</f>
        <v>57</v>
      </c>
      <c r="C1347" t="s">
        <v>1933</v>
      </c>
      <c r="D1347" t="s">
        <v>165</v>
      </c>
      <c r="E1347">
        <v>5850000</v>
      </c>
      <c r="F1347" s="10">
        <v>44455</v>
      </c>
      <c r="G1347" t="s">
        <v>166</v>
      </c>
      <c r="H1347">
        <v>50431</v>
      </c>
      <c r="I1347">
        <v>4</v>
      </c>
      <c r="J1347" t="s">
        <v>715</v>
      </c>
      <c r="K1347">
        <v>116</v>
      </c>
      <c r="L1347">
        <v>1931</v>
      </c>
      <c r="M1347" s="8" t="str">
        <f>IF(ISBLANK(VLOOKUP(A1347,Veje!A:B,2,FALSE)),INDEX(Veje!$D$2:$RT$652,MATCH(A1347,Veje!$A$2:$A$652,0),MATCH(B1347,Veje!$D$1:$RT$1,0)),VLOOKUP(A1347,Veje!A:B,2,FALSE))</f>
        <v>HMG</v>
      </c>
      <c r="N1347" s="8" t="str">
        <f>IFERROR(VLOOKUP(C1347,Medlemmer!A:C,3,FALSE),"")</f>
        <v/>
      </c>
      <c r="O1347" s="8" t="str">
        <f>IFERROR(VLOOKUP(C1347,Medlemmer!A:C,2,FALSE),"")</f>
        <v/>
      </c>
      <c r="P1347" s="8" t="str">
        <f>IFERROR(VLOOKUP(C1347,Tidligere_henvendelser!A:B,2,FALSE),"")</f>
        <v/>
      </c>
    </row>
    <row r="1348" spans="1:16" hidden="1" x14ac:dyDescent="0.3">
      <c r="A1348" s="8" t="str">
        <f>ReplaceNumbers(C1348)</f>
        <v>Cottagevej</v>
      </c>
      <c r="B1348" s="8">
        <f>_xlfn.NUMBERVALUE(FindNumbers(C1348))</f>
        <v>1</v>
      </c>
      <c r="C1348" t="s">
        <v>1934</v>
      </c>
      <c r="D1348" t="s">
        <v>165</v>
      </c>
      <c r="E1348">
        <v>12825000</v>
      </c>
      <c r="F1348" s="10">
        <v>44455</v>
      </c>
      <c r="G1348" t="s">
        <v>166</v>
      </c>
      <c r="H1348">
        <v>109615</v>
      </c>
      <c r="I1348">
        <v>5</v>
      </c>
      <c r="J1348" t="s">
        <v>167</v>
      </c>
      <c r="K1348">
        <v>117</v>
      </c>
      <c r="L1348">
        <v>1890</v>
      </c>
      <c r="M1348" s="8" t="str">
        <f>IF(ISBLANK(VLOOKUP(A1348,Veje!A:B,2,FALSE)),INDEX(Veje!$D$2:$RT$652,MATCH(A1348,Veje!$A$2:$A$652,0),MATCH(B1348,Veje!$D$1:$RT$1,0)),VLOOKUP(A1348,Veje!A:B,2,FALSE))</f>
        <v>HMG</v>
      </c>
      <c r="N1348" s="8" t="str">
        <f>IFERROR(VLOOKUP(C1348,Medlemmer!A:C,3,FALSE),"")</f>
        <v/>
      </c>
      <c r="O1348" s="8" t="str">
        <f>IFERROR(VLOOKUP(C1348,Medlemmer!A:C,2,FALSE),"")</f>
        <v/>
      </c>
      <c r="P1348" s="8" t="str">
        <f>IFERROR(VLOOKUP(C1348,Tidligere_henvendelser!A:B,2,FALSE),"")</f>
        <v/>
      </c>
    </row>
    <row r="1349" spans="1:16" x14ac:dyDescent="0.3">
      <c r="A1349" s="8" t="str">
        <f>ReplaceNumbers(C1349)</f>
        <v>Mylius Erichsens Alle</v>
      </c>
      <c r="B1349" s="8">
        <f>_xlfn.NUMBERVALUE(FindNumbers(C1349))</f>
        <v>34</v>
      </c>
      <c r="C1349" t="s">
        <v>1935</v>
      </c>
      <c r="D1349" t="s">
        <v>165</v>
      </c>
      <c r="E1349">
        <v>11995000</v>
      </c>
      <c r="F1349" s="10">
        <v>44455</v>
      </c>
      <c r="G1349" t="s">
        <v>166</v>
      </c>
      <c r="H1349">
        <v>86294</v>
      </c>
      <c r="I1349">
        <v>6</v>
      </c>
      <c r="J1349" t="s">
        <v>167</v>
      </c>
      <c r="K1349">
        <v>139</v>
      </c>
      <c r="L1349">
        <v>1929</v>
      </c>
      <c r="M1349" s="8" t="str">
        <f>IF(ISBLANK(VLOOKUP(A1349,Veje!A:B,2,FALSE)),INDEX(Veje!$D$2:$RT$652,MATCH(A1349,Veje!$A$2:$A$652,0),MATCH(B1349,Veje!$D$1:$RT$1,0)),VLOOKUP(A1349,Veje!A:B,2,FALSE))</f>
        <v>DY</v>
      </c>
      <c r="N1349" s="8" t="str">
        <f>IFERROR(VLOOKUP(C1349,Medlemmer!A:C,3,FALSE),"")</f>
        <v/>
      </c>
      <c r="O1349" s="8" t="str">
        <f>IFERROR(VLOOKUP(C1349,Medlemmer!A:C,2,FALSE),"")</f>
        <v/>
      </c>
      <c r="P1349" s="8" t="str">
        <f>IFERROR(VLOOKUP(C1349,Tidligere_henvendelser!A:B,2,FALSE),"")</f>
        <v/>
      </c>
    </row>
    <row r="1350" spans="1:16" hidden="1" x14ac:dyDescent="0.3">
      <c r="A1350" s="8" t="str">
        <f>ReplaceNumbers(C1350)</f>
        <v>Mosegårdsvej</v>
      </c>
      <c r="B1350" s="8">
        <f>_xlfn.NUMBERVALUE(FindNumbers(C1350))</f>
        <v>130</v>
      </c>
      <c r="C1350" t="s">
        <v>1936</v>
      </c>
      <c r="D1350" t="s">
        <v>169</v>
      </c>
      <c r="E1350">
        <v>7695000</v>
      </c>
      <c r="F1350" s="10">
        <v>44455</v>
      </c>
      <c r="G1350" t="s">
        <v>166</v>
      </c>
      <c r="H1350">
        <v>60117</v>
      </c>
      <c r="I1350">
        <v>4</v>
      </c>
      <c r="J1350" t="s">
        <v>170</v>
      </c>
      <c r="K1350">
        <v>128</v>
      </c>
      <c r="L1350">
        <v>1942</v>
      </c>
      <c r="M1350" s="8" t="str">
        <f>IF(ISBLANK(VLOOKUP(A1350,Veje!A:B,2,FALSE)),INDEX(Veje!$D$2:$RT$652,MATCH(A1350,Veje!$A$2:$A$652,0),MATCH(B1350,Veje!$D$1:$RT$1,0)),VLOOKUP(A1350,Veje!A:B,2,FALSE))</f>
        <v>GSG</v>
      </c>
      <c r="N1350" s="8" t="str">
        <f>IFERROR(VLOOKUP(C1350,Medlemmer!A:C,3,FALSE),"")</f>
        <v/>
      </c>
      <c r="O1350" s="8" t="str">
        <f>IFERROR(VLOOKUP(C1350,Medlemmer!A:C,2,FALSE),"")</f>
        <v/>
      </c>
      <c r="P1350" s="8" t="str">
        <f>IFERROR(VLOOKUP(C1350,Tidligere_henvendelser!A:B,2,FALSE),"")</f>
        <v/>
      </c>
    </row>
    <row r="1351" spans="1:16" hidden="1" x14ac:dyDescent="0.3">
      <c r="A1351" s="8" t="str">
        <f>ReplaceNumbers(C1351)</f>
        <v>Strandvejen</v>
      </c>
      <c r="B1351" s="8">
        <f>_xlfn.NUMBERVALUE(FindNumbers(C1351))</f>
        <v>256</v>
      </c>
      <c r="C1351" t="s">
        <v>1937</v>
      </c>
      <c r="D1351" t="s">
        <v>703</v>
      </c>
      <c r="E1351">
        <v>8800000</v>
      </c>
      <c r="F1351" s="10">
        <v>44455</v>
      </c>
      <c r="G1351" t="s">
        <v>166</v>
      </c>
      <c r="H1351">
        <v>90721</v>
      </c>
      <c r="I1351">
        <v>4</v>
      </c>
      <c r="J1351" t="s">
        <v>167</v>
      </c>
      <c r="K1351">
        <v>97</v>
      </c>
      <c r="L1351">
        <v>1989</v>
      </c>
      <c r="M1351" s="8" t="str">
        <f>IF(ISBLANK(VLOOKUP(A1351,Veje!A:B,2,FALSE)),INDEX(Veje!$D$2:$RT$652,MATCH(A1351,Veje!$A$2:$A$652,0),MATCH(B1351,Veje!$D$1:$RT$1,0)),VLOOKUP(A1351,Veje!A:B,2,FALSE))</f>
        <v>Skovshoved By</v>
      </c>
      <c r="N1351" s="8" t="str">
        <f>IFERROR(VLOOKUP(C1351,Medlemmer!A:C,3,FALSE),"")</f>
        <v/>
      </c>
      <c r="O1351" s="8" t="str">
        <f>IFERROR(VLOOKUP(C1351,Medlemmer!A:C,2,FALSE),"")</f>
        <v/>
      </c>
      <c r="P1351" s="8" t="str">
        <f>IFERROR(VLOOKUP(C1351,Tidligere_henvendelser!A:B,2,FALSE),"")</f>
        <v/>
      </c>
    </row>
    <row r="1352" spans="1:16" hidden="1" x14ac:dyDescent="0.3">
      <c r="A1352" s="8" t="str">
        <f>ReplaceNumbers(C1352)</f>
        <v>På Højden</v>
      </c>
      <c r="B1352" s="8">
        <f>_xlfn.NUMBERVALUE(FindNumbers(C1352))</f>
        <v>21</v>
      </c>
      <c r="C1352" t="s">
        <v>1938</v>
      </c>
      <c r="D1352" t="s">
        <v>165</v>
      </c>
      <c r="E1352">
        <v>7500000</v>
      </c>
      <c r="F1352" s="10">
        <v>44455</v>
      </c>
      <c r="G1352" t="s">
        <v>168</v>
      </c>
      <c r="H1352">
        <v>38461</v>
      </c>
      <c r="I1352">
        <v>5</v>
      </c>
      <c r="J1352" t="s">
        <v>167</v>
      </c>
      <c r="K1352">
        <v>195</v>
      </c>
      <c r="L1352">
        <v>1933</v>
      </c>
      <c r="M1352" s="8" t="str">
        <f>IF(ISBLANK(VLOOKUP(A1352,Veje!A:B,2,FALSE)),INDEX(Veje!$D$2:$RT$652,MATCH(A1352,Veje!$A$2:$A$652,0),MATCH(B1352,Veje!$D$1:$RT$1,0)),VLOOKUP(A1352,Veje!A:B,2,FALSE))</f>
        <v>GSG</v>
      </c>
      <c r="N1352" s="8" t="str">
        <f>IFERROR(VLOOKUP(C1352,Medlemmer!A:C,3,FALSE),"")</f>
        <v/>
      </c>
      <c r="O1352" s="8" t="str">
        <f>IFERROR(VLOOKUP(C1352,Medlemmer!A:C,2,FALSE),"")</f>
        <v/>
      </c>
      <c r="P1352" s="8" t="str">
        <f>IFERROR(VLOOKUP(C1352,Tidligere_henvendelser!A:B,2,FALSE),"")</f>
        <v/>
      </c>
    </row>
    <row r="1353" spans="1:16" hidden="1" x14ac:dyDescent="0.3">
      <c r="A1353" s="8" t="str">
        <f>ReplaceNumbers(C1353)</f>
        <v>Skovagervej</v>
      </c>
      <c r="B1353" s="8">
        <f>_xlfn.NUMBERVALUE(FindNumbers(C1353))</f>
        <v>3</v>
      </c>
      <c r="C1353" t="s">
        <v>1939</v>
      </c>
      <c r="D1353" t="s">
        <v>703</v>
      </c>
      <c r="E1353">
        <v>15500000</v>
      </c>
      <c r="F1353" s="10">
        <v>44455</v>
      </c>
      <c r="G1353" t="s">
        <v>166</v>
      </c>
      <c r="H1353">
        <v>78680</v>
      </c>
      <c r="I1353">
        <v>7</v>
      </c>
      <c r="J1353" t="s">
        <v>167</v>
      </c>
      <c r="K1353">
        <v>197</v>
      </c>
      <c r="L1353">
        <v>1928</v>
      </c>
      <c r="M1353" s="8" t="str">
        <f>IF(ISBLANK(VLOOKUP(A1353,Veje!A:B,2,FALSE)),INDEX(Veje!$D$2:$RT$652,MATCH(A1353,Veje!$A$2:$A$652,0),MATCH(B1353,Veje!$D$1:$RT$1,0)),VLOOKUP(A1353,Veje!A:B,2,FALSE))</f>
        <v>SKGF</v>
      </c>
      <c r="N1353" s="8" t="str">
        <f>IFERROR(VLOOKUP(C1353,Medlemmer!A:C,3,FALSE),"")</f>
        <v/>
      </c>
      <c r="O1353" s="8" t="str">
        <f>IFERROR(VLOOKUP(C1353,Medlemmer!A:C,2,FALSE),"")</f>
        <v/>
      </c>
      <c r="P1353" s="8" t="str">
        <f>IFERROR(VLOOKUP(C1353,Tidligere_henvendelser!A:B,2,FALSE),"")</f>
        <v/>
      </c>
    </row>
    <row r="1354" spans="1:16" hidden="1" x14ac:dyDescent="0.3">
      <c r="A1354" s="8" t="str">
        <f>ReplaceNumbers(C1354)</f>
        <v>Springbanen</v>
      </c>
      <c r="B1354" s="8">
        <f>_xlfn.NUMBERVALUE(FindNumbers(C1354))</f>
        <v>87</v>
      </c>
      <c r="C1354" t="s">
        <v>1940</v>
      </c>
      <c r="D1354" t="s">
        <v>169</v>
      </c>
      <c r="E1354">
        <v>3750000</v>
      </c>
      <c r="F1354" s="10">
        <v>44455</v>
      </c>
      <c r="G1354" t="s">
        <v>174</v>
      </c>
      <c r="H1354">
        <v>32608</v>
      </c>
      <c r="I1354">
        <v>7</v>
      </c>
      <c r="J1354" t="s">
        <v>167</v>
      </c>
      <c r="K1354">
        <v>115</v>
      </c>
      <c r="L1354">
        <v>1951</v>
      </c>
      <c r="M1354" s="8" t="str">
        <f>IF(ISBLANK(VLOOKUP(A1354,Veje!A:B,2,FALSE)),INDEX(Veje!$D$2:$RT$652,MATCH(A1354,Veje!$A$2:$A$652,0),MATCH(B1354,Veje!$D$1:$RT$1,0)),VLOOKUP(A1354,Veje!A:B,2,FALSE))</f>
        <v>GSG</v>
      </c>
      <c r="N1354" s="8" t="str">
        <f>IFERROR(VLOOKUP(C1354,Medlemmer!A:C,3,FALSE),"")</f>
        <v/>
      </c>
      <c r="O1354" s="8" t="str">
        <f>IFERROR(VLOOKUP(C1354,Medlemmer!A:C,2,FALSE),"")</f>
        <v/>
      </c>
      <c r="P1354" s="8" t="str">
        <f>IFERROR(VLOOKUP(C1354,Tidligere_henvendelser!A:B,2,FALSE),"")</f>
        <v/>
      </c>
    </row>
    <row r="1355" spans="1:16" hidden="1" x14ac:dyDescent="0.3">
      <c r="A1355" s="8" t="str">
        <f>ReplaceNumbers(C1355)</f>
        <v>Ordrupvej</v>
      </c>
      <c r="B1355" s="8">
        <f>_xlfn.NUMBERVALUE(FindNumbers(C1355))</f>
        <v>4</v>
      </c>
      <c r="C1355" t="s">
        <v>784</v>
      </c>
      <c r="D1355" t="s">
        <v>703</v>
      </c>
      <c r="E1355">
        <v>2150000</v>
      </c>
      <c r="F1355" s="10">
        <v>44456</v>
      </c>
      <c r="G1355" t="s">
        <v>174</v>
      </c>
      <c r="H1355">
        <v>26219</v>
      </c>
      <c r="I1355">
        <v>2</v>
      </c>
      <c r="J1355" t="s">
        <v>715</v>
      </c>
      <c r="K1355">
        <v>82</v>
      </c>
      <c r="L1355">
        <v>1936</v>
      </c>
      <c r="M1355" s="8" t="str">
        <f>IF(ISBLANK(VLOOKUP(A1355,Veje!A:B,2,FALSE)),INDEX(Veje!$D$2:$RT$652,MATCH(A1355,Veje!$A$2:$A$652,0),MATCH(B1355,Veje!$D$1:$RT$1,0)),VLOOKUP(A1355,Veje!A:B,2,FALSE))</f>
        <v>OCG</v>
      </c>
      <c r="N1355" s="8" t="str">
        <f>IFERROR(VLOOKUP(C1355,Medlemmer!A:C,3,FALSE),"")</f>
        <v/>
      </c>
      <c r="O1355" s="8" t="str">
        <f>IFERROR(VLOOKUP(C1355,Medlemmer!A:C,2,FALSE),"")</f>
        <v/>
      </c>
      <c r="P1355" s="8" t="str">
        <f>IFERROR(VLOOKUP(C1355,Tidligere_henvendelser!A:B,2,FALSE),"")</f>
        <v/>
      </c>
    </row>
    <row r="1356" spans="1:16" hidden="1" x14ac:dyDescent="0.3">
      <c r="A1356" s="8" t="str">
        <f>ReplaceNumbers(C1356)</f>
        <v>Parkovsvej</v>
      </c>
      <c r="B1356" s="8">
        <f>_xlfn.NUMBERVALUE(FindNumbers(C1356))</f>
        <v>2</v>
      </c>
      <c r="C1356" t="s">
        <v>1931</v>
      </c>
      <c r="D1356" t="s">
        <v>169</v>
      </c>
      <c r="E1356">
        <v>15900000</v>
      </c>
      <c r="F1356" s="10">
        <v>44456</v>
      </c>
      <c r="G1356" t="s">
        <v>166</v>
      </c>
      <c r="H1356">
        <v>51960</v>
      </c>
      <c r="I1356">
        <v>15</v>
      </c>
      <c r="J1356" t="s">
        <v>167</v>
      </c>
      <c r="K1356">
        <v>306</v>
      </c>
      <c r="L1356">
        <v>1937</v>
      </c>
      <c r="M1356" s="8" t="str">
        <f>IF(ISBLANK(VLOOKUP(A1356,Veje!A:B,2,FALSE)),INDEX(Veje!$D$2:$RT$652,MATCH(A1356,Veje!$A$2:$A$652,0),MATCH(B1356,Veje!$D$1:$RT$1,0)),VLOOKUP(A1356,Veje!A:B,2,FALSE))</f>
        <v>GSG</v>
      </c>
      <c r="N1356" s="8" t="str">
        <f>IFERROR(VLOOKUP(C1356,Medlemmer!A:C,3,FALSE),"")</f>
        <v/>
      </c>
      <c r="O1356" s="8" t="str">
        <f>IFERROR(VLOOKUP(C1356,Medlemmer!A:C,2,FALSE),"")</f>
        <v/>
      </c>
      <c r="P1356" s="8" t="str">
        <f>IFERROR(VLOOKUP(C1356,Tidligere_henvendelser!A:B,2,FALSE),"")</f>
        <v/>
      </c>
    </row>
    <row r="1357" spans="1:16" hidden="1" x14ac:dyDescent="0.3">
      <c r="A1357" s="8" t="str">
        <f>ReplaceNumbers(C1357)</f>
        <v>Skovkrogen</v>
      </c>
      <c r="B1357" s="8">
        <f>_xlfn.NUMBERVALUE(FindNumbers(C1357))</f>
        <v>1</v>
      </c>
      <c r="C1357" t="s">
        <v>1932</v>
      </c>
      <c r="D1357" t="s">
        <v>703</v>
      </c>
      <c r="E1357">
        <v>2585000</v>
      </c>
      <c r="F1357" s="10">
        <v>44456</v>
      </c>
      <c r="G1357" t="s">
        <v>166</v>
      </c>
      <c r="H1357">
        <v>44568</v>
      </c>
      <c r="I1357">
        <v>2</v>
      </c>
      <c r="J1357" t="s">
        <v>715</v>
      </c>
      <c r="K1357">
        <v>58</v>
      </c>
      <c r="L1357">
        <v>1934</v>
      </c>
      <c r="M1357" s="8" t="str">
        <f>IF(ISBLANK(VLOOKUP(A1357,Veje!A:B,2,FALSE)),INDEX(Veje!$D$2:$RT$652,MATCH(A1357,Veje!$A$2:$A$652,0),MATCH(B1357,Veje!$D$1:$RT$1,0)),VLOOKUP(A1357,Veje!A:B,2,FALSE))</f>
        <v>OCG</v>
      </c>
      <c r="N1357" s="8" t="str">
        <f>IFERROR(VLOOKUP(C1357,Medlemmer!A:C,3,FALSE),"")</f>
        <v/>
      </c>
      <c r="O1357" s="8" t="str">
        <f>IFERROR(VLOOKUP(C1357,Medlemmer!A:C,2,FALSE),"")</f>
        <v/>
      </c>
      <c r="P1357" s="8" t="str">
        <f>IFERROR(VLOOKUP(C1357,Tidligere_henvendelser!A:B,2,FALSE),"")</f>
        <v/>
      </c>
    </row>
    <row r="1358" spans="1:16" hidden="1" x14ac:dyDescent="0.3">
      <c r="A1358" s="8" t="str">
        <f>ReplaceNumbers(C1358)</f>
        <v>Jægersborg Alle</v>
      </c>
      <c r="B1358" s="8">
        <f>_xlfn.NUMBERVALUE(FindNumbers(C1358))</f>
        <v>233</v>
      </c>
      <c r="C1358" t="s">
        <v>1929</v>
      </c>
      <c r="D1358" t="s">
        <v>169</v>
      </c>
      <c r="E1358">
        <v>4125000</v>
      </c>
      <c r="F1358" s="10">
        <v>44457</v>
      </c>
      <c r="G1358" t="s">
        <v>166</v>
      </c>
      <c r="H1358">
        <v>37162</v>
      </c>
      <c r="I1358">
        <v>4</v>
      </c>
      <c r="J1358" t="s">
        <v>715</v>
      </c>
      <c r="K1358">
        <v>111</v>
      </c>
      <c r="L1358">
        <v>1958</v>
      </c>
      <c r="M1358" s="8" t="str">
        <f>IF(ISBLANK(VLOOKUP(A1358,Veje!A:B,2,FALSE)),INDEX(Veje!$D$2:$RT$652,MATCH(A1358,Veje!$A$2:$A$652,0),MATCH(B1358,Veje!$D$1:$RT$1,0)),VLOOKUP(A1358,Veje!A:B,2,FALSE))</f>
        <v>BJGF</v>
      </c>
      <c r="N1358" s="8" t="str">
        <f>IFERROR(VLOOKUP(C1358,Medlemmer!A:C,3,FALSE),"")</f>
        <v/>
      </c>
      <c r="O1358" s="8" t="str">
        <f>IFERROR(VLOOKUP(C1358,Medlemmer!A:C,2,FALSE),"")</f>
        <v/>
      </c>
      <c r="P1358" s="8" t="str">
        <f>IFERROR(VLOOKUP(C1358,Tidligere_henvendelser!A:B,2,FALSE),"")</f>
        <v/>
      </c>
    </row>
    <row r="1359" spans="1:16" hidden="1" x14ac:dyDescent="0.3">
      <c r="A1359" s="8" t="str">
        <f>ReplaceNumbers(C1359)</f>
        <v>Sønderbakken</v>
      </c>
      <c r="B1359" s="8">
        <f>_xlfn.NUMBERVALUE(FindNumbers(C1359))</f>
        <v>39</v>
      </c>
      <c r="C1359" t="s">
        <v>1930</v>
      </c>
      <c r="D1359" t="s">
        <v>169</v>
      </c>
      <c r="E1359">
        <v>3590000</v>
      </c>
      <c r="F1359" s="10">
        <v>44457</v>
      </c>
      <c r="G1359" t="s">
        <v>174</v>
      </c>
      <c r="H1359">
        <v>21626</v>
      </c>
      <c r="I1359">
        <v>6</v>
      </c>
      <c r="J1359" t="s">
        <v>167</v>
      </c>
      <c r="K1359">
        <v>166</v>
      </c>
      <c r="L1359">
        <v>1940</v>
      </c>
      <c r="M1359" s="8" t="str">
        <f>IF(ISBLANK(VLOOKUP(A1359,Veje!A:B,2,FALSE)),INDEX(Veje!$D$2:$RT$652,MATCH(A1359,Veje!$A$2:$A$652,0),MATCH(B1359,Veje!$D$1:$RT$1,0)),VLOOKUP(A1359,Veje!A:B,2,FALSE))</f>
        <v>GSG</v>
      </c>
      <c r="N1359" s="8" t="str">
        <f>IFERROR(VLOOKUP(C1359,Medlemmer!A:C,3,FALSE),"")</f>
        <v/>
      </c>
      <c r="O1359" s="8" t="str">
        <f>IFERROR(VLOOKUP(C1359,Medlemmer!A:C,2,FALSE),"")</f>
        <v/>
      </c>
      <c r="P1359" s="8" t="str">
        <f>IFERROR(VLOOKUP(C1359,Tidligere_henvendelser!A:B,2,FALSE),"")</f>
        <v/>
      </c>
    </row>
    <row r="1360" spans="1:16" hidden="1" x14ac:dyDescent="0.3">
      <c r="A1360" s="8" t="str">
        <f>ReplaceNumbers(C1360)</f>
        <v>Jægersborg Alle</v>
      </c>
      <c r="B1360" s="8">
        <f>_xlfn.NUMBERVALUE(FindNumbers(C1360))</f>
        <v>243</v>
      </c>
      <c r="C1360" t="s">
        <v>1921</v>
      </c>
      <c r="D1360" t="s">
        <v>169</v>
      </c>
      <c r="E1360">
        <v>3595000</v>
      </c>
      <c r="F1360" s="10">
        <v>44458</v>
      </c>
      <c r="G1360" t="s">
        <v>166</v>
      </c>
      <c r="H1360">
        <v>32681</v>
      </c>
      <c r="I1360">
        <v>3</v>
      </c>
      <c r="J1360" t="s">
        <v>715</v>
      </c>
      <c r="K1360">
        <v>110</v>
      </c>
      <c r="L1360">
        <v>1957</v>
      </c>
      <c r="M1360" s="8" t="str">
        <f>IF(ISBLANK(VLOOKUP(A1360,Veje!A:B,2,FALSE)),INDEX(Veje!$D$2:$RT$652,MATCH(A1360,Veje!$A$2:$A$652,0),MATCH(B1360,Veje!$D$1:$RT$1,0)),VLOOKUP(A1360,Veje!A:B,2,FALSE))</f>
        <v>BJGF</v>
      </c>
      <c r="N1360" s="8" t="str">
        <f>IFERROR(VLOOKUP(C1360,Medlemmer!A:C,3,FALSE),"")</f>
        <v/>
      </c>
      <c r="O1360" s="8" t="str">
        <f>IFERROR(VLOOKUP(C1360,Medlemmer!A:C,2,FALSE),"")</f>
        <v/>
      </c>
      <c r="P1360" s="8" t="str">
        <f>IFERROR(VLOOKUP(C1360,Tidligere_henvendelser!A:B,2,FALSE),"")</f>
        <v/>
      </c>
    </row>
    <row r="1361" spans="1:16" hidden="1" x14ac:dyDescent="0.3">
      <c r="A1361" s="8" t="str">
        <f>ReplaceNumbers(C1361)</f>
        <v>Ordrupdalvej</v>
      </c>
      <c r="B1361" s="8">
        <f>_xlfn.NUMBERVALUE(FindNumbers(C1361))</f>
        <v>42</v>
      </c>
      <c r="C1361" t="s">
        <v>765</v>
      </c>
      <c r="D1361" t="s">
        <v>703</v>
      </c>
      <c r="E1361">
        <v>10600000</v>
      </c>
      <c r="F1361" s="10">
        <v>44458</v>
      </c>
      <c r="G1361" t="s">
        <v>166</v>
      </c>
      <c r="H1361">
        <v>81538</v>
      </c>
      <c r="I1361">
        <v>5</v>
      </c>
      <c r="J1361" t="s">
        <v>170</v>
      </c>
      <c r="K1361">
        <v>130</v>
      </c>
      <c r="L1361">
        <v>1959</v>
      </c>
      <c r="M1361" s="8" t="str">
        <f>IF(ISBLANK(VLOOKUP(A1361,Veje!A:B,2,FALSE)),INDEX(Veje!$D$2:$RT$652,MATCH(A1361,Veje!$A$2:$A$652,0),MATCH(B1361,Veje!$D$1:$RT$1,0)),VLOOKUP(A1361,Veje!A:B,2,FALSE))</f>
        <v>OCG</v>
      </c>
      <c r="N1361" s="8" t="str">
        <f>IFERROR(VLOOKUP(C1361,Medlemmer!A:C,3,FALSE),"")</f>
        <v/>
      </c>
      <c r="O1361" s="8" t="str">
        <f>IFERROR(VLOOKUP(C1361,Medlemmer!A:C,2,FALSE),"")</f>
        <v/>
      </c>
      <c r="P1361" s="8" t="str">
        <f>IFERROR(VLOOKUP(C1361,Tidligere_henvendelser!A:B,2,FALSE),"")</f>
        <v/>
      </c>
    </row>
    <row r="1362" spans="1:16" hidden="1" x14ac:dyDescent="0.3">
      <c r="A1362" s="8" t="str">
        <f>ReplaceNumbers(C1362)</f>
        <v>Jensløvsvej</v>
      </c>
      <c r="B1362" s="8">
        <f>_xlfn.NUMBERVALUE(FindNumbers(C1362))</f>
        <v>15</v>
      </c>
      <c r="C1362" t="s">
        <v>1922</v>
      </c>
      <c r="D1362" t="s">
        <v>703</v>
      </c>
      <c r="E1362">
        <v>3175000</v>
      </c>
      <c r="F1362" s="10">
        <v>44458</v>
      </c>
      <c r="G1362" t="s">
        <v>166</v>
      </c>
      <c r="H1362">
        <v>48846</v>
      </c>
      <c r="I1362">
        <v>2</v>
      </c>
      <c r="J1362" t="s">
        <v>715</v>
      </c>
      <c r="K1362">
        <v>65</v>
      </c>
      <c r="L1362">
        <v>1934</v>
      </c>
      <c r="M1362" s="8" t="str">
        <f>IF(ISBLANK(VLOOKUP(A1362,Veje!A:B,2,FALSE)),INDEX(Veje!$D$2:$RT$652,MATCH(A1362,Veje!$A$2:$A$652,0),MATCH(B1362,Veje!$D$1:$RT$1,0)),VLOOKUP(A1362,Veje!A:B,2,FALSE))</f>
        <v>OCG</v>
      </c>
      <c r="N1362" s="8" t="str">
        <f>IFERROR(VLOOKUP(C1362,Medlemmer!A:C,3,FALSE),"")</f>
        <v/>
      </c>
      <c r="O1362" s="8" t="str">
        <f>IFERROR(VLOOKUP(C1362,Medlemmer!A:C,2,FALSE),"")</f>
        <v/>
      </c>
      <c r="P1362" s="8" t="str">
        <f>IFERROR(VLOOKUP(C1362,Tidligere_henvendelser!A:B,2,FALSE),"")</f>
        <v/>
      </c>
    </row>
    <row r="1363" spans="1:16" hidden="1" x14ac:dyDescent="0.3">
      <c r="A1363" s="8" t="str">
        <f>ReplaceNumbers(C1363)</f>
        <v>Sophus Bauditz Vej</v>
      </c>
      <c r="B1363" s="8">
        <f>_xlfn.NUMBERVALUE(FindNumbers(C1363))</f>
        <v>8</v>
      </c>
      <c r="C1363" t="s">
        <v>1923</v>
      </c>
      <c r="D1363" t="s">
        <v>703</v>
      </c>
      <c r="E1363">
        <v>12500000</v>
      </c>
      <c r="F1363" s="10">
        <v>44458</v>
      </c>
      <c r="G1363" t="s">
        <v>166</v>
      </c>
      <c r="H1363">
        <v>208333</v>
      </c>
      <c r="I1363">
        <v>2</v>
      </c>
      <c r="J1363" t="s">
        <v>715</v>
      </c>
      <c r="K1363">
        <v>60</v>
      </c>
      <c r="L1363">
        <v>1904</v>
      </c>
      <c r="M1363" s="8" t="str">
        <f>IF(ISBLANK(VLOOKUP(A1363,Veje!A:B,2,FALSE)),INDEX(Veje!$D$2:$RT$652,MATCH(A1363,Veje!$A$2:$A$652,0),MATCH(B1363,Veje!$D$1:$RT$1,0)),VLOOKUP(A1363,Veje!A:B,2,FALSE))</f>
        <v>SKGF</v>
      </c>
      <c r="N1363" s="8" t="str">
        <f>IFERROR(VLOOKUP(C1363,Medlemmer!A:C,3,FALSE),"")</f>
        <v/>
      </c>
      <c r="O1363" s="8" t="str">
        <f>IFERROR(VLOOKUP(C1363,Medlemmer!A:C,2,FALSE),"")</f>
        <v/>
      </c>
      <c r="P1363" s="8" t="str">
        <f>IFERROR(VLOOKUP(C1363,Tidligere_henvendelser!A:B,2,FALSE),"")</f>
        <v/>
      </c>
    </row>
    <row r="1364" spans="1:16" hidden="1" x14ac:dyDescent="0.3">
      <c r="A1364" s="8" t="str">
        <f>ReplaceNumbers(C1364)</f>
        <v>Sophus Bauditz Vej</v>
      </c>
      <c r="B1364" s="8">
        <f>_xlfn.NUMBERVALUE(FindNumbers(C1364))</f>
        <v>8</v>
      </c>
      <c r="C1364" t="s">
        <v>1924</v>
      </c>
      <c r="D1364" t="s">
        <v>703</v>
      </c>
      <c r="E1364">
        <v>12500000</v>
      </c>
      <c r="F1364" s="10">
        <v>44458</v>
      </c>
      <c r="G1364" t="s">
        <v>166</v>
      </c>
      <c r="H1364">
        <v>56053</v>
      </c>
      <c r="I1364">
        <v>5</v>
      </c>
      <c r="J1364" t="s">
        <v>715</v>
      </c>
      <c r="K1364">
        <v>223</v>
      </c>
      <c r="L1364">
        <v>1904</v>
      </c>
      <c r="M1364" s="8" t="str">
        <f>IF(ISBLANK(VLOOKUP(A1364,Veje!A:B,2,FALSE)),INDEX(Veje!$D$2:$RT$652,MATCH(A1364,Veje!$A$2:$A$652,0),MATCH(B1364,Veje!$D$1:$RT$1,0)),VLOOKUP(A1364,Veje!A:B,2,FALSE))</f>
        <v>SKGF</v>
      </c>
      <c r="N1364" s="8" t="str">
        <f>IFERROR(VLOOKUP(C1364,Medlemmer!A:C,3,FALSE),"")</f>
        <v/>
      </c>
      <c r="O1364" s="8" t="str">
        <f>IFERROR(VLOOKUP(C1364,Medlemmer!A:C,2,FALSE),"")</f>
        <v/>
      </c>
      <c r="P1364" s="8" t="str">
        <f>IFERROR(VLOOKUP(C1364,Tidligere_henvendelser!A:B,2,FALSE),"")</f>
        <v/>
      </c>
    </row>
    <row r="1365" spans="1:16" hidden="1" x14ac:dyDescent="0.3">
      <c r="A1365" s="8" t="str">
        <f>ReplaceNumbers(C1365)</f>
        <v>Sophus Bauditz Vej</v>
      </c>
      <c r="B1365" s="8">
        <f>_xlfn.NUMBERVALUE(FindNumbers(C1365))</f>
        <v>8</v>
      </c>
      <c r="C1365" t="s">
        <v>1924</v>
      </c>
      <c r="D1365" t="s">
        <v>703</v>
      </c>
      <c r="E1365">
        <v>12500000</v>
      </c>
      <c r="F1365" s="10">
        <v>44458</v>
      </c>
      <c r="G1365" t="s">
        <v>166</v>
      </c>
      <c r="H1365">
        <v>101626</v>
      </c>
      <c r="I1365">
        <v>4</v>
      </c>
      <c r="J1365" t="s">
        <v>715</v>
      </c>
      <c r="K1365">
        <v>123</v>
      </c>
      <c r="L1365">
        <v>1904</v>
      </c>
      <c r="M1365" s="8" t="str">
        <f>IF(ISBLANK(VLOOKUP(A1365,Veje!A:B,2,FALSE)),INDEX(Veje!$D$2:$RT$652,MATCH(A1365,Veje!$A$2:$A$652,0),MATCH(B1365,Veje!$D$1:$RT$1,0)),VLOOKUP(A1365,Veje!A:B,2,FALSE))</f>
        <v>SKGF</v>
      </c>
      <c r="N1365" s="8" t="str">
        <f>IFERROR(VLOOKUP(C1365,Medlemmer!A:C,3,FALSE),"")</f>
        <v/>
      </c>
      <c r="O1365" s="8" t="str">
        <f>IFERROR(VLOOKUP(C1365,Medlemmer!A:C,2,FALSE),"")</f>
        <v/>
      </c>
      <c r="P1365" s="8" t="str">
        <f>IFERROR(VLOOKUP(C1365,Tidligere_henvendelser!A:B,2,FALSE),"")</f>
        <v/>
      </c>
    </row>
    <row r="1366" spans="1:16" hidden="1" x14ac:dyDescent="0.3">
      <c r="A1366" s="8" t="str">
        <f>ReplaceNumbers(C1366)</f>
        <v>Sophus Bauditz Vej</v>
      </c>
      <c r="B1366" s="8">
        <f>_xlfn.NUMBERVALUE(FindNumbers(C1366))</f>
        <v>8</v>
      </c>
      <c r="C1366" t="s">
        <v>1925</v>
      </c>
      <c r="D1366" t="s">
        <v>703</v>
      </c>
      <c r="E1366">
        <v>12500000</v>
      </c>
      <c r="F1366" s="10">
        <v>44458</v>
      </c>
      <c r="G1366" t="s">
        <v>166</v>
      </c>
      <c r="H1366">
        <v>156250</v>
      </c>
      <c r="I1366">
        <v>4</v>
      </c>
      <c r="J1366" t="s">
        <v>715</v>
      </c>
      <c r="K1366">
        <v>80</v>
      </c>
      <c r="L1366">
        <v>1904</v>
      </c>
      <c r="M1366" s="8" t="str">
        <f>IF(ISBLANK(VLOOKUP(A1366,Veje!A:B,2,FALSE)),INDEX(Veje!$D$2:$RT$652,MATCH(A1366,Veje!$A$2:$A$652,0),MATCH(B1366,Veje!$D$1:$RT$1,0)),VLOOKUP(A1366,Veje!A:B,2,FALSE))</f>
        <v>SKGF</v>
      </c>
      <c r="N1366" s="8" t="str">
        <f>IFERROR(VLOOKUP(C1366,Medlemmer!A:C,3,FALSE),"")</f>
        <v/>
      </c>
      <c r="O1366" s="8" t="str">
        <f>IFERROR(VLOOKUP(C1366,Medlemmer!A:C,2,FALSE),"")</f>
        <v/>
      </c>
      <c r="P1366" s="8" t="str">
        <f>IFERROR(VLOOKUP(C1366,Tidligere_henvendelser!A:B,2,FALSE),"")</f>
        <v/>
      </c>
    </row>
    <row r="1367" spans="1:16" hidden="1" x14ac:dyDescent="0.3">
      <c r="A1367" s="8" t="str">
        <f>ReplaceNumbers(C1367)</f>
        <v>Sophus Bauditz Vej</v>
      </c>
      <c r="B1367" s="8">
        <f>_xlfn.NUMBERVALUE(FindNumbers(C1367))</f>
        <v>8</v>
      </c>
      <c r="C1367" t="s">
        <v>1926</v>
      </c>
      <c r="D1367" t="s">
        <v>703</v>
      </c>
      <c r="E1367">
        <v>12500000</v>
      </c>
      <c r="F1367" s="10">
        <v>44458</v>
      </c>
      <c r="G1367" t="s">
        <v>166</v>
      </c>
      <c r="H1367">
        <v>110619</v>
      </c>
      <c r="I1367">
        <v>4</v>
      </c>
      <c r="J1367" t="s">
        <v>715</v>
      </c>
      <c r="K1367">
        <v>113</v>
      </c>
      <c r="L1367">
        <v>1904</v>
      </c>
      <c r="M1367" s="8" t="str">
        <f>IF(ISBLANK(VLOOKUP(A1367,Veje!A:B,2,FALSE)),INDEX(Veje!$D$2:$RT$652,MATCH(A1367,Veje!$A$2:$A$652,0),MATCH(B1367,Veje!$D$1:$RT$1,0)),VLOOKUP(A1367,Veje!A:B,2,FALSE))</f>
        <v>SKGF</v>
      </c>
      <c r="N1367" s="8" t="str">
        <f>IFERROR(VLOOKUP(C1367,Medlemmer!A:C,3,FALSE),"")</f>
        <v/>
      </c>
      <c r="O1367" s="8" t="str">
        <f>IFERROR(VLOOKUP(C1367,Medlemmer!A:C,2,FALSE),"")</f>
        <v/>
      </c>
      <c r="P1367" s="8" t="str">
        <f>IFERROR(VLOOKUP(C1367,Tidligere_henvendelser!A:B,2,FALSE),"")</f>
        <v/>
      </c>
    </row>
    <row r="1368" spans="1:16" hidden="1" x14ac:dyDescent="0.3">
      <c r="A1368" s="8" t="str">
        <f>ReplaceNumbers(C1368)</f>
        <v>Ordrupvej</v>
      </c>
      <c r="B1368" s="8">
        <f>_xlfn.NUMBERVALUE(FindNumbers(C1368))</f>
        <v>49</v>
      </c>
      <c r="C1368" t="s">
        <v>1927</v>
      </c>
      <c r="D1368" t="s">
        <v>703</v>
      </c>
      <c r="E1368">
        <v>3195000</v>
      </c>
      <c r="F1368" s="10">
        <v>44458</v>
      </c>
      <c r="G1368" t="s">
        <v>166</v>
      </c>
      <c r="H1368">
        <v>47686</v>
      </c>
      <c r="I1368">
        <v>2</v>
      </c>
      <c r="J1368" t="s">
        <v>715</v>
      </c>
      <c r="K1368">
        <v>67</v>
      </c>
      <c r="L1368">
        <v>1971</v>
      </c>
      <c r="M1368" s="8" t="str">
        <f>IF(ISBLANK(VLOOKUP(A1368,Veje!A:B,2,FALSE)),INDEX(Veje!$D$2:$RT$652,MATCH(A1368,Veje!$A$2:$A$652,0),MATCH(B1368,Veje!$D$1:$RT$1,0)),VLOOKUP(A1368,Veje!A:B,2,FALSE))</f>
        <v>OCG</v>
      </c>
      <c r="N1368" s="8" t="str">
        <f>IFERROR(VLOOKUP(C1368,Medlemmer!A:C,3,FALSE),"")</f>
        <v/>
      </c>
      <c r="O1368" s="8" t="str">
        <f>IFERROR(VLOOKUP(C1368,Medlemmer!A:C,2,FALSE),"")</f>
        <v/>
      </c>
      <c r="P1368" s="8" t="str">
        <f>IFERROR(VLOOKUP(C1368,Tidligere_henvendelser!A:B,2,FALSE),"")</f>
        <v/>
      </c>
    </row>
    <row r="1369" spans="1:16" hidden="1" x14ac:dyDescent="0.3">
      <c r="A1369" s="8" t="str">
        <f>ReplaceNumbers(C1369)</f>
        <v>Ellinorsvej</v>
      </c>
      <c r="B1369" s="8">
        <f>_xlfn.NUMBERVALUE(FindNumbers(C1369))</f>
        <v>25</v>
      </c>
      <c r="C1369" t="s">
        <v>1928</v>
      </c>
      <c r="D1369" t="s">
        <v>703</v>
      </c>
      <c r="E1369">
        <v>13555000</v>
      </c>
      <c r="F1369" s="10">
        <v>44458</v>
      </c>
      <c r="G1369" t="s">
        <v>166</v>
      </c>
      <c r="H1369">
        <v>67103</v>
      </c>
      <c r="I1369">
        <v>6</v>
      </c>
      <c r="J1369" t="s">
        <v>167</v>
      </c>
      <c r="K1369">
        <v>202</v>
      </c>
      <c r="L1369">
        <v>1913</v>
      </c>
      <c r="M1369" s="8" t="str">
        <f>IF(ISBLANK(VLOOKUP(A1369,Veje!A:B,2,FALSE)),INDEX(Veje!$D$2:$RT$652,MATCH(A1369,Veje!$A$2:$A$652,0),MATCH(B1369,Veje!$D$1:$RT$1,0)),VLOOKUP(A1369,Veje!A:B,2,FALSE))</f>
        <v>OCG</v>
      </c>
      <c r="N1369" s="8" t="str">
        <f>IFERROR(VLOOKUP(C1369,Medlemmer!A:C,3,FALSE),"")</f>
        <v/>
      </c>
      <c r="O1369" s="8" t="str">
        <f>IFERROR(VLOOKUP(C1369,Medlemmer!A:C,2,FALSE),"")</f>
        <v/>
      </c>
      <c r="P1369" s="8" t="str">
        <f>IFERROR(VLOOKUP(C1369,Tidligere_henvendelser!A:B,2,FALSE),"")</f>
        <v/>
      </c>
    </row>
    <row r="1370" spans="1:16" hidden="1" x14ac:dyDescent="0.3">
      <c r="A1370" s="8" t="str">
        <f>ReplaceNumbers(C1370)</f>
        <v>Skovshoved Vænge</v>
      </c>
      <c r="B1370" s="8">
        <f>_xlfn.NUMBERVALUE(FindNumbers(C1370))</f>
        <v>7</v>
      </c>
      <c r="C1370" t="s">
        <v>1917</v>
      </c>
      <c r="D1370" t="s">
        <v>703</v>
      </c>
      <c r="E1370">
        <v>4802500</v>
      </c>
      <c r="F1370" s="10">
        <v>44459</v>
      </c>
      <c r="G1370" t="s">
        <v>174</v>
      </c>
      <c r="H1370">
        <v>34303</v>
      </c>
      <c r="I1370">
        <v>6</v>
      </c>
      <c r="J1370" t="s">
        <v>167</v>
      </c>
      <c r="K1370">
        <v>140</v>
      </c>
      <c r="L1370">
        <v>1966</v>
      </c>
      <c r="M1370" s="8" t="str">
        <f>IF(ISBLANK(VLOOKUP(A1370,Veje!A:B,2,FALSE)),INDEX(Veje!$D$2:$RT$652,MATCH(A1370,Veje!$A$2:$A$652,0),MATCH(B1370,Veje!$D$1:$RT$1,0)),VLOOKUP(A1370,Veje!A:B,2,FALSE))</f>
        <v>SKGF</v>
      </c>
      <c r="N1370" s="8" t="str">
        <f>IFERROR(VLOOKUP(C1370,Medlemmer!A:C,3,FALSE),"")</f>
        <v/>
      </c>
      <c r="O1370" s="8" t="str">
        <f>IFERROR(VLOOKUP(C1370,Medlemmer!A:C,2,FALSE),"")</f>
        <v/>
      </c>
      <c r="P1370" s="8" t="str">
        <f>IFERROR(VLOOKUP(C1370,Tidligere_henvendelser!A:B,2,FALSE),"")</f>
        <v/>
      </c>
    </row>
    <row r="1371" spans="1:16" hidden="1" x14ac:dyDescent="0.3">
      <c r="A1371" s="8" t="str">
        <f>ReplaceNumbers(C1371)</f>
        <v>Rørsøvej</v>
      </c>
      <c r="B1371" s="8">
        <f>_xlfn.NUMBERVALUE(FindNumbers(C1371))</f>
        <v>6</v>
      </c>
      <c r="C1371" t="s">
        <v>1918</v>
      </c>
      <c r="D1371" t="s">
        <v>703</v>
      </c>
      <c r="E1371">
        <v>10750000</v>
      </c>
      <c r="F1371" s="10">
        <v>44459</v>
      </c>
      <c r="G1371" t="s">
        <v>166</v>
      </c>
      <c r="H1371">
        <v>105392</v>
      </c>
      <c r="I1371">
        <v>3</v>
      </c>
      <c r="J1371" t="s">
        <v>167</v>
      </c>
      <c r="K1371">
        <v>102</v>
      </c>
      <c r="L1371">
        <v>1935</v>
      </c>
      <c r="M1371" s="8" t="str">
        <f>IF(ISBLANK(VLOOKUP(A1371,Veje!A:B,2,FALSE)),INDEX(Veje!$D$2:$RT$652,MATCH(A1371,Veje!$A$2:$A$652,0),MATCH(B1371,Veje!$D$1:$RT$1,0)),VLOOKUP(A1371,Veje!A:B,2,FALSE))</f>
        <v>OCG</v>
      </c>
      <c r="N1371" s="8" t="str">
        <f>IFERROR(VLOOKUP(C1371,Medlemmer!A:C,3,FALSE),"")</f>
        <v/>
      </c>
      <c r="O1371" s="8" t="str">
        <f>IFERROR(VLOOKUP(C1371,Medlemmer!A:C,2,FALSE),"")</f>
        <v/>
      </c>
      <c r="P1371" s="8" t="str">
        <f>IFERROR(VLOOKUP(C1371,Tidligere_henvendelser!A:B,2,FALSE),"")</f>
        <v/>
      </c>
    </row>
    <row r="1372" spans="1:16" hidden="1" x14ac:dyDescent="0.3">
      <c r="A1372" s="8" t="str">
        <f>ReplaceNumbers(C1372)</f>
        <v>Ermelundsvej</v>
      </c>
      <c r="B1372" s="8">
        <f>_xlfn.NUMBERVALUE(FindNumbers(C1372))</f>
        <v>94</v>
      </c>
      <c r="C1372" t="s">
        <v>1919</v>
      </c>
      <c r="D1372" t="s">
        <v>169</v>
      </c>
      <c r="E1372">
        <v>7995000</v>
      </c>
      <c r="F1372" s="10">
        <v>44459</v>
      </c>
      <c r="G1372" t="s">
        <v>166</v>
      </c>
      <c r="H1372">
        <v>75424</v>
      </c>
      <c r="I1372">
        <v>5</v>
      </c>
      <c r="J1372" t="s">
        <v>167</v>
      </c>
      <c r="K1372">
        <v>106</v>
      </c>
      <c r="L1372">
        <v>1919</v>
      </c>
      <c r="M1372" s="8" t="str">
        <f>IF(ISBLANK(VLOOKUP(A1372,Veje!A:B,2,FALSE)),INDEX(Veje!$D$2:$RT$652,MATCH(A1372,Veje!$A$2:$A$652,0),MATCH(B1372,Veje!$D$1:$RT$1,0)),VLOOKUP(A1372,Veje!A:B,2,FALSE))</f>
        <v>BJGF</v>
      </c>
      <c r="N1372" s="8" t="str">
        <f>IFERROR(VLOOKUP(C1372,Medlemmer!A:C,3,FALSE),"")</f>
        <v/>
      </c>
      <c r="O1372" s="8" t="str">
        <f>IFERROR(VLOOKUP(C1372,Medlemmer!A:C,2,FALSE),"")</f>
        <v/>
      </c>
      <c r="P1372" s="8" t="str">
        <f>IFERROR(VLOOKUP(C1372,Tidligere_henvendelser!A:B,2,FALSE),"")</f>
        <v/>
      </c>
    </row>
    <row r="1373" spans="1:16" hidden="1" x14ac:dyDescent="0.3">
      <c r="A1373" s="8" t="str">
        <f>ReplaceNumbers(C1373)</f>
        <v>Ellebækvej</v>
      </c>
      <c r="B1373" s="8">
        <f>_xlfn.NUMBERVALUE(FindNumbers(C1373))</f>
        <v>68</v>
      </c>
      <c r="C1373" t="s">
        <v>1920</v>
      </c>
      <c r="D1373" t="s">
        <v>169</v>
      </c>
      <c r="E1373">
        <v>1925000</v>
      </c>
      <c r="F1373" s="10">
        <v>44459</v>
      </c>
      <c r="G1373" t="s">
        <v>166</v>
      </c>
      <c r="H1373">
        <v>35648</v>
      </c>
      <c r="I1373">
        <v>2</v>
      </c>
      <c r="J1373" t="s">
        <v>715</v>
      </c>
      <c r="K1373">
        <v>54</v>
      </c>
      <c r="L1373">
        <v>1956</v>
      </c>
      <c r="M1373" s="8" t="str">
        <f>IF(ISBLANK(VLOOKUP(A1373,Veje!A:B,2,FALSE)),INDEX(Veje!$D$2:$RT$652,MATCH(A1373,Veje!$A$2:$A$652,0),MATCH(B1373,Veje!$D$1:$RT$1,0)),VLOOKUP(A1373,Veje!A:B,2,FALSE))</f>
        <v>GSG</v>
      </c>
      <c r="N1373" s="8" t="str">
        <f>IFERROR(VLOOKUP(C1373,Medlemmer!A:C,3,FALSE),"")</f>
        <v/>
      </c>
      <c r="O1373" s="8" t="str">
        <f>IFERROR(VLOOKUP(C1373,Medlemmer!A:C,2,FALSE),"")</f>
        <v/>
      </c>
      <c r="P1373" s="8" t="str">
        <f>IFERROR(VLOOKUP(C1373,Tidligere_henvendelser!A:B,2,FALSE),"")</f>
        <v/>
      </c>
    </row>
    <row r="1374" spans="1:16" hidden="1" x14ac:dyDescent="0.3">
      <c r="A1374" s="8" t="str">
        <f>ReplaceNumbers(C1374)</f>
        <v>Jægersborg Alle</v>
      </c>
      <c r="B1374" s="8">
        <f>_xlfn.NUMBERVALUE(FindNumbers(C1374))</f>
        <v>135</v>
      </c>
      <c r="C1374" t="s">
        <v>1914</v>
      </c>
      <c r="D1374" t="s">
        <v>169</v>
      </c>
      <c r="E1374">
        <v>3899375</v>
      </c>
      <c r="F1374" s="10">
        <v>44460</v>
      </c>
      <c r="G1374" t="s">
        <v>174</v>
      </c>
      <c r="H1374">
        <v>27078</v>
      </c>
      <c r="I1374">
        <v>6</v>
      </c>
      <c r="J1374" t="s">
        <v>167</v>
      </c>
      <c r="K1374">
        <v>144</v>
      </c>
      <c r="L1374">
        <v>1957</v>
      </c>
      <c r="M1374" s="8" t="str">
        <f>IF(ISBLANK(VLOOKUP(A1374,Veje!A:B,2,FALSE)),INDEX(Veje!$D$2:$RT$652,MATCH(A1374,Veje!$A$2:$A$652,0),MATCH(B1374,Veje!$D$1:$RT$1,0)),VLOOKUP(A1374,Veje!A:B,2,FALSE))</f>
        <v>BJGF</v>
      </c>
      <c r="N1374" s="8" t="str">
        <f>IFERROR(VLOOKUP(C1374,Medlemmer!A:C,3,FALSE),"")</f>
        <v/>
      </c>
      <c r="O1374" s="8" t="str">
        <f>IFERROR(VLOOKUP(C1374,Medlemmer!A:C,2,FALSE),"")</f>
        <v/>
      </c>
      <c r="P1374" s="8" t="str">
        <f>IFERROR(VLOOKUP(C1374,Tidligere_henvendelser!A:B,2,FALSE),"")</f>
        <v/>
      </c>
    </row>
    <row r="1375" spans="1:16" x14ac:dyDescent="0.3">
      <c r="A1375" s="8" t="str">
        <f>ReplaceNumbers(C1375)</f>
        <v>Vangedevej</v>
      </c>
      <c r="B1375" s="8">
        <f>_xlfn.NUMBERVALUE(FindNumbers(C1375))</f>
        <v>152</v>
      </c>
      <c r="C1375" t="s">
        <v>1915</v>
      </c>
      <c r="D1375" t="s">
        <v>717</v>
      </c>
      <c r="E1375">
        <v>2400000</v>
      </c>
      <c r="F1375" s="10">
        <v>44460</v>
      </c>
      <c r="G1375" t="s">
        <v>166</v>
      </c>
      <c r="H1375">
        <v>36923</v>
      </c>
      <c r="I1375">
        <v>2</v>
      </c>
      <c r="J1375" t="s">
        <v>715</v>
      </c>
      <c r="K1375">
        <v>65</v>
      </c>
      <c r="L1375">
        <v>1956</v>
      </c>
      <c r="M1375" s="8" t="str">
        <f>IF(ISBLANK(VLOOKUP(A1375,Veje!A:B,2,FALSE)),INDEX(Veje!$D$2:$RT$652,MATCH(A1375,Veje!$A$2:$A$652,0),MATCH(B1375,Veje!$D$1:$RT$1,0)),VLOOKUP(A1375,Veje!A:B,2,FALSE))</f>
        <v>DY</v>
      </c>
      <c r="N1375" s="8" t="str">
        <f>IFERROR(VLOOKUP(C1375,Medlemmer!A:C,3,FALSE),"")</f>
        <v/>
      </c>
      <c r="O1375" s="8" t="str">
        <f>IFERROR(VLOOKUP(C1375,Medlemmer!A:C,2,FALSE),"")</f>
        <v/>
      </c>
      <c r="P1375" s="8" t="str">
        <f>IFERROR(VLOOKUP(C1375,Tidligere_henvendelser!A:B,2,FALSE),"")</f>
        <v/>
      </c>
    </row>
    <row r="1376" spans="1:16" hidden="1" x14ac:dyDescent="0.3">
      <c r="A1376" s="8" t="str">
        <f>ReplaceNumbers(C1376)</f>
        <v>Middelvej</v>
      </c>
      <c r="B1376" s="8">
        <f>_xlfn.NUMBERVALUE(FindNumbers(C1376))</f>
        <v>32</v>
      </c>
      <c r="C1376" t="s">
        <v>1916</v>
      </c>
      <c r="D1376" t="s">
        <v>169</v>
      </c>
      <c r="E1376">
        <v>8550000</v>
      </c>
      <c r="F1376" s="10">
        <v>44460</v>
      </c>
      <c r="G1376" t="s">
        <v>166</v>
      </c>
      <c r="H1376">
        <v>55519</v>
      </c>
      <c r="I1376">
        <v>5</v>
      </c>
      <c r="J1376" t="s">
        <v>167</v>
      </c>
      <c r="K1376">
        <v>154</v>
      </c>
      <c r="L1376">
        <v>1928</v>
      </c>
      <c r="M1376" s="8" t="str">
        <f>IF(ISBLANK(VLOOKUP(A1376,Veje!A:B,2,FALSE)),INDEX(Veje!$D$2:$RT$652,MATCH(A1376,Veje!$A$2:$A$652,0),MATCH(B1376,Veje!$D$1:$RT$1,0)),VLOOKUP(A1376,Veje!A:B,2,FALSE))</f>
        <v>GSG</v>
      </c>
      <c r="N1376" s="8" t="str">
        <f>IFERROR(VLOOKUP(C1376,Medlemmer!A:C,3,FALSE),"")</f>
        <v/>
      </c>
      <c r="O1376" s="8" t="str">
        <f>IFERROR(VLOOKUP(C1376,Medlemmer!A:C,2,FALSE),"")</f>
        <v/>
      </c>
      <c r="P1376" s="8" t="str">
        <f>IFERROR(VLOOKUP(C1376,Tidligere_henvendelser!A:B,2,FALSE),"")</f>
        <v/>
      </c>
    </row>
    <row r="1377" spans="1:16" hidden="1" x14ac:dyDescent="0.3">
      <c r="A1377" s="8" t="str">
        <f>ReplaceNumbers(C1377)</f>
        <v>Ordrup Jagtvej</v>
      </c>
      <c r="B1377" s="8">
        <f>_xlfn.NUMBERVALUE(FindNumbers(C1377))</f>
        <v>153</v>
      </c>
      <c r="C1377" t="s">
        <v>1902</v>
      </c>
      <c r="D1377" t="s">
        <v>703</v>
      </c>
      <c r="E1377">
        <v>3553000</v>
      </c>
      <c r="F1377" s="10">
        <v>44461</v>
      </c>
      <c r="G1377" t="s">
        <v>166</v>
      </c>
      <c r="H1377">
        <v>48671</v>
      </c>
      <c r="I1377">
        <v>3</v>
      </c>
      <c r="J1377" t="s">
        <v>715</v>
      </c>
      <c r="K1377">
        <v>73</v>
      </c>
      <c r="L1377">
        <v>1935</v>
      </c>
      <c r="M1377" s="8" t="str">
        <f>IF(ISBLANK(VLOOKUP(A1377,Veje!A:B,2,FALSE)),INDEX(Veje!$D$2:$RT$652,MATCH(A1377,Veje!$A$2:$A$652,0),MATCH(B1377,Veje!$D$1:$RT$1,0)),VLOOKUP(A1377,Veje!A:B,2,FALSE))</f>
        <v>SKGF</v>
      </c>
      <c r="N1377" s="8" t="str">
        <f>IFERROR(VLOOKUP(C1377,Medlemmer!A:C,3,FALSE),"")</f>
        <v/>
      </c>
      <c r="O1377" s="8" t="str">
        <f>IFERROR(VLOOKUP(C1377,Medlemmer!A:C,2,FALSE),"")</f>
        <v/>
      </c>
      <c r="P1377" s="8" t="str">
        <f>IFERROR(VLOOKUP(C1377,Tidligere_henvendelser!A:B,2,FALSE),"")</f>
        <v/>
      </c>
    </row>
    <row r="1378" spans="1:16" hidden="1" x14ac:dyDescent="0.3">
      <c r="A1378" s="8" t="str">
        <f>ReplaceNumbers(C1378)</f>
        <v>Tjørnestien</v>
      </c>
      <c r="B1378" s="8">
        <f>_xlfn.NUMBERVALUE(FindNumbers(C1378))</f>
        <v>5</v>
      </c>
      <c r="C1378" t="s">
        <v>1903</v>
      </c>
      <c r="D1378" t="s">
        <v>169</v>
      </c>
      <c r="E1378">
        <v>6300000</v>
      </c>
      <c r="F1378" s="10">
        <v>44461</v>
      </c>
      <c r="G1378" t="s">
        <v>166</v>
      </c>
      <c r="H1378">
        <v>72413</v>
      </c>
      <c r="I1378">
        <v>3</v>
      </c>
      <c r="J1378" t="s">
        <v>715</v>
      </c>
      <c r="K1378">
        <v>87</v>
      </c>
      <c r="L1378">
        <v>1924</v>
      </c>
      <c r="M1378" s="8" t="str">
        <f>IF(ISBLANK(VLOOKUP(A1378,Veje!A:B,2,FALSE)),INDEX(Veje!$D$2:$RT$652,MATCH(A1378,Veje!$A$2:$A$652,0),MATCH(B1378,Veje!$D$1:$RT$1,0)),VLOOKUP(A1378,Veje!A:B,2,FALSE))</f>
        <v>GSG</v>
      </c>
      <c r="N1378" s="8" t="str">
        <f>IFERROR(VLOOKUP(C1378,Medlemmer!A:C,3,FALSE),"")</f>
        <v/>
      </c>
      <c r="O1378" s="8" t="str">
        <f>IFERROR(VLOOKUP(C1378,Medlemmer!A:C,2,FALSE),"")</f>
        <v/>
      </c>
      <c r="P1378" s="8" t="str">
        <f>IFERROR(VLOOKUP(C1378,Tidligere_henvendelser!A:B,2,FALSE),"")</f>
        <v/>
      </c>
    </row>
    <row r="1379" spans="1:16" x14ac:dyDescent="0.3">
      <c r="A1379" s="8" t="str">
        <f>ReplaceNumbers(C1379)</f>
        <v>Søndergårdsvej</v>
      </c>
      <c r="B1379" s="8">
        <f>_xlfn.NUMBERVALUE(FindNumbers(C1379))</f>
        <v>45</v>
      </c>
      <c r="C1379" t="s">
        <v>1904</v>
      </c>
      <c r="D1379" t="s">
        <v>717</v>
      </c>
      <c r="E1379">
        <v>4900000</v>
      </c>
      <c r="F1379" s="10">
        <v>44461</v>
      </c>
      <c r="G1379" t="s">
        <v>166</v>
      </c>
      <c r="H1379">
        <v>55056</v>
      </c>
      <c r="I1379">
        <v>3</v>
      </c>
      <c r="J1379" t="s">
        <v>715</v>
      </c>
      <c r="K1379">
        <v>89</v>
      </c>
      <c r="L1379">
        <v>1933</v>
      </c>
      <c r="M1379" s="8" t="str">
        <f>IF(ISBLANK(VLOOKUP(A1379,Veje!A:B,2,FALSE)),INDEX(Veje!$D$2:$RT$652,MATCH(A1379,Veje!$A$2:$A$652,0),MATCH(B1379,Veje!$D$1:$RT$1,0)),VLOOKUP(A1379,Veje!A:B,2,FALSE))</f>
        <v>DY</v>
      </c>
      <c r="N1379" s="8" t="str">
        <f>IFERROR(VLOOKUP(C1379,Medlemmer!A:C,3,FALSE),"")</f>
        <v/>
      </c>
      <c r="O1379" s="8" t="str">
        <f>IFERROR(VLOOKUP(C1379,Medlemmer!A:C,2,FALSE),"")</f>
        <v/>
      </c>
      <c r="P1379" s="8" t="str">
        <f>IFERROR(VLOOKUP(C1379,Tidligere_henvendelser!A:B,2,FALSE),"")</f>
        <v/>
      </c>
    </row>
    <row r="1380" spans="1:16" x14ac:dyDescent="0.3">
      <c r="A1380" s="8" t="str">
        <f>ReplaceNumbers(C1380)</f>
        <v>Søndergårdsvej</v>
      </c>
      <c r="B1380" s="8">
        <f>_xlfn.NUMBERVALUE(FindNumbers(C1380))</f>
        <v>45</v>
      </c>
      <c r="C1380" t="s">
        <v>1905</v>
      </c>
      <c r="D1380" t="s">
        <v>717</v>
      </c>
      <c r="E1380">
        <v>4900000</v>
      </c>
      <c r="F1380" s="10">
        <v>44461</v>
      </c>
      <c r="G1380" t="s">
        <v>166</v>
      </c>
      <c r="H1380">
        <v>39200</v>
      </c>
      <c r="I1380">
        <v>3</v>
      </c>
      <c r="J1380" t="s">
        <v>715</v>
      </c>
      <c r="K1380">
        <v>125</v>
      </c>
      <c r="L1380">
        <v>1933</v>
      </c>
      <c r="M1380" s="8" t="str">
        <f>IF(ISBLANK(VLOOKUP(A1380,Veje!A:B,2,FALSE)),INDEX(Veje!$D$2:$RT$652,MATCH(A1380,Veje!$A$2:$A$652,0),MATCH(B1380,Veje!$D$1:$RT$1,0)),VLOOKUP(A1380,Veje!A:B,2,FALSE))</f>
        <v>DY</v>
      </c>
      <c r="N1380" s="8" t="str">
        <f>IFERROR(VLOOKUP(C1380,Medlemmer!A:C,3,FALSE),"")</f>
        <v/>
      </c>
      <c r="O1380" s="8" t="str">
        <f>IFERROR(VLOOKUP(C1380,Medlemmer!A:C,2,FALSE),"")</f>
        <v/>
      </c>
      <c r="P1380" s="8" t="str">
        <f>IFERROR(VLOOKUP(C1380,Tidligere_henvendelser!A:B,2,FALSE),"")</f>
        <v/>
      </c>
    </row>
    <row r="1381" spans="1:16" hidden="1" x14ac:dyDescent="0.3">
      <c r="A1381" s="8" t="str">
        <f>ReplaceNumbers(C1381)</f>
        <v>Clarasvej</v>
      </c>
      <c r="B1381" s="8">
        <f>_xlfn.NUMBERVALUE(FindNumbers(C1381))</f>
        <v>1</v>
      </c>
      <c r="C1381" t="s">
        <v>1906</v>
      </c>
      <c r="D1381" t="s">
        <v>703</v>
      </c>
      <c r="E1381">
        <v>2200000</v>
      </c>
      <c r="F1381" s="10">
        <v>44461</v>
      </c>
      <c r="G1381" t="s">
        <v>166</v>
      </c>
      <c r="H1381">
        <v>42307</v>
      </c>
      <c r="I1381">
        <v>2</v>
      </c>
      <c r="J1381" t="s">
        <v>715</v>
      </c>
      <c r="K1381">
        <v>52</v>
      </c>
      <c r="L1381">
        <v>1939</v>
      </c>
      <c r="M1381" s="8" t="str">
        <f>IF(ISBLANK(VLOOKUP(A1381,Veje!A:B,2,FALSE)),INDEX(Veje!$D$2:$RT$652,MATCH(A1381,Veje!$A$2:$A$652,0),MATCH(B1381,Veje!$D$1:$RT$1,0)),VLOOKUP(A1381,Veje!A:B,2,FALSE))</f>
        <v>OCG</v>
      </c>
      <c r="N1381" s="8" t="str">
        <f>IFERROR(VLOOKUP(C1381,Medlemmer!A:C,3,FALSE),"")</f>
        <v/>
      </c>
      <c r="O1381" s="8" t="str">
        <f>IFERROR(VLOOKUP(C1381,Medlemmer!A:C,2,FALSE),"")</f>
        <v/>
      </c>
      <c r="P1381" s="8" t="str">
        <f>IFERROR(VLOOKUP(C1381,Tidligere_henvendelser!A:B,2,FALSE),"")</f>
        <v/>
      </c>
    </row>
    <row r="1382" spans="1:16" hidden="1" x14ac:dyDescent="0.3">
      <c r="A1382" s="8" t="str">
        <f>ReplaceNumbers(C1382)</f>
        <v>Ordrup Jagtvej</v>
      </c>
      <c r="B1382" s="8">
        <f>_xlfn.NUMBERVALUE(FindNumbers(C1382))</f>
        <v>171</v>
      </c>
      <c r="C1382" t="s">
        <v>1907</v>
      </c>
      <c r="D1382" t="s">
        <v>703</v>
      </c>
      <c r="E1382">
        <v>4195000</v>
      </c>
      <c r="F1382" s="10">
        <v>44461</v>
      </c>
      <c r="G1382" t="s">
        <v>166</v>
      </c>
      <c r="H1382">
        <v>50542</v>
      </c>
      <c r="I1382">
        <v>4</v>
      </c>
      <c r="J1382" t="s">
        <v>715</v>
      </c>
      <c r="K1382">
        <v>83</v>
      </c>
      <c r="L1382">
        <v>1935</v>
      </c>
      <c r="M1382" s="8" t="str">
        <f>IF(ISBLANK(VLOOKUP(A1382,Veje!A:B,2,FALSE)),INDEX(Veje!$D$2:$RT$652,MATCH(A1382,Veje!$A$2:$A$652,0),MATCH(B1382,Veje!$D$1:$RT$1,0)),VLOOKUP(A1382,Veje!A:B,2,FALSE))</f>
        <v>SKGF</v>
      </c>
      <c r="N1382" s="8" t="str">
        <f>IFERROR(VLOOKUP(C1382,Medlemmer!A:C,3,FALSE),"")</f>
        <v/>
      </c>
      <c r="O1382" s="8" t="str">
        <f>IFERROR(VLOOKUP(C1382,Medlemmer!A:C,2,FALSE),"")</f>
        <v/>
      </c>
      <c r="P1382" s="8" t="str">
        <f>IFERROR(VLOOKUP(C1382,Tidligere_henvendelser!A:B,2,FALSE),"")</f>
        <v/>
      </c>
    </row>
    <row r="1383" spans="1:16" hidden="1" x14ac:dyDescent="0.3">
      <c r="A1383" s="8" t="str">
        <f>ReplaceNumbers(C1383)</f>
        <v>A N Hansens Alle</v>
      </c>
      <c r="B1383" s="8">
        <f>_xlfn.NUMBERVALUE(FindNumbers(C1383))</f>
        <v>18</v>
      </c>
      <c r="C1383" t="s">
        <v>1908</v>
      </c>
      <c r="D1383" t="s">
        <v>165</v>
      </c>
      <c r="E1383">
        <v>13000000</v>
      </c>
      <c r="F1383" s="10">
        <v>44461</v>
      </c>
      <c r="G1383" t="s">
        <v>166</v>
      </c>
      <c r="H1383">
        <v>84967</v>
      </c>
      <c r="I1383">
        <v>5</v>
      </c>
      <c r="J1383" t="s">
        <v>715</v>
      </c>
      <c r="K1383">
        <v>153</v>
      </c>
      <c r="L1383">
        <v>1906</v>
      </c>
      <c r="M1383" s="8" t="str">
        <f>IF(ISBLANK(VLOOKUP(A1383,Veje!A:B,2,FALSE)),INDEX(Veje!$D$2:$RT$652,MATCH(A1383,Veje!$A$2:$A$652,0),MATCH(B1383,Veje!$D$1:$RT$1,0)),VLOOKUP(A1383,Veje!A:B,2,FALSE))</f>
        <v>HMG</v>
      </c>
      <c r="N1383" s="8" t="str">
        <f>IFERROR(VLOOKUP(C1383,Medlemmer!A:C,3,FALSE),"")</f>
        <v/>
      </c>
      <c r="O1383" s="8" t="str">
        <f>IFERROR(VLOOKUP(C1383,Medlemmer!A:C,2,FALSE),"")</f>
        <v/>
      </c>
      <c r="P1383" s="8" t="str">
        <f>IFERROR(VLOOKUP(C1383,Tidligere_henvendelser!A:B,2,FALSE),"")</f>
        <v/>
      </c>
    </row>
    <row r="1384" spans="1:16" hidden="1" x14ac:dyDescent="0.3">
      <c r="A1384" s="8" t="str">
        <f>ReplaceNumbers(C1384)</f>
        <v>Teglgårdsvej</v>
      </c>
      <c r="B1384" s="8">
        <f>_xlfn.NUMBERVALUE(FindNumbers(C1384))</f>
        <v>52</v>
      </c>
      <c r="C1384" t="s">
        <v>1909</v>
      </c>
      <c r="D1384" t="s">
        <v>703</v>
      </c>
      <c r="E1384">
        <v>10530000</v>
      </c>
      <c r="F1384" s="10">
        <v>44461</v>
      </c>
      <c r="G1384" t="s">
        <v>166</v>
      </c>
      <c r="H1384">
        <v>74680</v>
      </c>
      <c r="I1384">
        <v>6</v>
      </c>
      <c r="J1384" t="s">
        <v>715</v>
      </c>
      <c r="K1384">
        <v>141</v>
      </c>
      <c r="L1384">
        <v>1923</v>
      </c>
      <c r="M1384" s="8" t="str">
        <f>IF(ISBLANK(VLOOKUP(A1384,Veje!A:B,2,FALSE)),INDEX(Veje!$D$2:$RT$652,MATCH(A1384,Veje!$A$2:$A$652,0),MATCH(B1384,Veje!$D$1:$RT$1,0)),VLOOKUP(A1384,Veje!A:B,2,FALSE))</f>
        <v>SKGF</v>
      </c>
      <c r="N1384" s="8" t="str">
        <f>IFERROR(VLOOKUP(C1384,Medlemmer!A:C,3,FALSE),"")</f>
        <v/>
      </c>
      <c r="O1384" s="8" t="str">
        <f>IFERROR(VLOOKUP(C1384,Medlemmer!A:C,2,FALSE),"")</f>
        <v/>
      </c>
      <c r="P1384" s="8" t="str">
        <f>IFERROR(VLOOKUP(C1384,Tidligere_henvendelser!A:B,2,FALSE),"")</f>
        <v/>
      </c>
    </row>
    <row r="1385" spans="1:16" hidden="1" x14ac:dyDescent="0.3">
      <c r="A1385" s="8" t="str">
        <f>ReplaceNumbers(C1385)</f>
        <v>Teglgårdsvej</v>
      </c>
      <c r="B1385" s="8">
        <f>_xlfn.NUMBERVALUE(FindNumbers(C1385))</f>
        <v>52</v>
      </c>
      <c r="C1385" t="s">
        <v>1910</v>
      </c>
      <c r="D1385" t="s">
        <v>703</v>
      </c>
      <c r="E1385">
        <v>10530000</v>
      </c>
      <c r="F1385" s="10">
        <v>44461</v>
      </c>
      <c r="G1385" t="s">
        <v>166</v>
      </c>
      <c r="H1385">
        <v>128414</v>
      </c>
      <c r="I1385">
        <v>3</v>
      </c>
      <c r="J1385" t="s">
        <v>715</v>
      </c>
      <c r="K1385">
        <v>82</v>
      </c>
      <c r="L1385">
        <v>1923</v>
      </c>
      <c r="M1385" s="8" t="str">
        <f>IF(ISBLANK(VLOOKUP(A1385,Veje!A:B,2,FALSE)),INDEX(Veje!$D$2:$RT$652,MATCH(A1385,Veje!$A$2:$A$652,0),MATCH(B1385,Veje!$D$1:$RT$1,0)),VLOOKUP(A1385,Veje!A:B,2,FALSE))</f>
        <v>SKGF</v>
      </c>
      <c r="N1385" s="8" t="str">
        <f>IFERROR(VLOOKUP(C1385,Medlemmer!A:C,3,FALSE),"")</f>
        <v/>
      </c>
      <c r="O1385" s="8" t="str">
        <f>IFERROR(VLOOKUP(C1385,Medlemmer!A:C,2,FALSE),"")</f>
        <v/>
      </c>
      <c r="P1385" s="8" t="str">
        <f>IFERROR(VLOOKUP(C1385,Tidligere_henvendelser!A:B,2,FALSE),"")</f>
        <v/>
      </c>
    </row>
    <row r="1386" spans="1:16" hidden="1" x14ac:dyDescent="0.3">
      <c r="A1386" s="8" t="str">
        <f>ReplaceNumbers(C1386)</f>
        <v>Snogegårdsvænget</v>
      </c>
      <c r="B1386" s="8">
        <f>_xlfn.NUMBERVALUE(FindNumbers(C1386))</f>
        <v>2</v>
      </c>
      <c r="C1386" t="s">
        <v>1911</v>
      </c>
      <c r="D1386" t="s">
        <v>169</v>
      </c>
      <c r="E1386">
        <v>1200000</v>
      </c>
      <c r="F1386" s="10">
        <v>44461</v>
      </c>
      <c r="G1386" t="s">
        <v>166</v>
      </c>
      <c r="H1386">
        <v>19047</v>
      </c>
      <c r="I1386">
        <v>2</v>
      </c>
      <c r="J1386" t="s">
        <v>715</v>
      </c>
      <c r="K1386">
        <v>63</v>
      </c>
      <c r="L1386">
        <v>1958</v>
      </c>
      <c r="M1386" s="8" t="str">
        <f>IF(ISBLANK(VLOOKUP(A1386,Veje!A:B,2,FALSE)),INDEX(Veje!$D$2:$RT$652,MATCH(A1386,Veje!$A$2:$A$652,0),MATCH(B1386,Veje!$D$1:$RT$1,0)),VLOOKUP(A1386,Veje!A:B,2,FALSE))</f>
        <v>GSG</v>
      </c>
      <c r="N1386" s="8" t="str">
        <f>IFERROR(VLOOKUP(C1386,Medlemmer!A:C,3,FALSE),"")</f>
        <v/>
      </c>
      <c r="O1386" s="8" t="str">
        <f>IFERROR(VLOOKUP(C1386,Medlemmer!A:C,2,FALSE),"")</f>
        <v/>
      </c>
      <c r="P1386" s="8" t="str">
        <f>IFERROR(VLOOKUP(C1386,Tidligere_henvendelser!A:B,2,FALSE),"")</f>
        <v/>
      </c>
    </row>
    <row r="1387" spans="1:16" x14ac:dyDescent="0.3">
      <c r="A1387" s="8" t="str">
        <f>ReplaceNumbers(C1387)</f>
        <v>Ewaldsbakken</v>
      </c>
      <c r="B1387" s="8">
        <f>_xlfn.NUMBERVALUE(FindNumbers(C1387))</f>
        <v>7</v>
      </c>
      <c r="C1387" t="s">
        <v>1912</v>
      </c>
      <c r="D1387" t="s">
        <v>165</v>
      </c>
      <c r="E1387">
        <v>10800000</v>
      </c>
      <c r="F1387" s="10">
        <v>44461</v>
      </c>
      <c r="G1387" t="s">
        <v>166</v>
      </c>
      <c r="H1387">
        <v>68354</v>
      </c>
      <c r="I1387">
        <v>6</v>
      </c>
      <c r="J1387" t="s">
        <v>167</v>
      </c>
      <c r="K1387">
        <v>158</v>
      </c>
      <c r="L1387">
        <v>2010</v>
      </c>
      <c r="M1387" s="8" t="str">
        <f>IF(ISBLANK(VLOOKUP(A1387,Veje!A:B,2,FALSE)),INDEX(Veje!$D$2:$RT$652,MATCH(A1387,Veje!$A$2:$A$652,0),MATCH(B1387,Veje!$D$1:$RT$1,0)),VLOOKUP(A1387,Veje!A:B,2,FALSE))</f>
        <v>DY</v>
      </c>
      <c r="N1387" s="8" t="str">
        <f>IFERROR(VLOOKUP(C1387,Medlemmer!A:C,3,FALSE),"")</f>
        <v/>
      </c>
      <c r="O1387" s="8" t="str">
        <f>IFERROR(VLOOKUP(C1387,Medlemmer!A:C,2,FALSE),"")</f>
        <v/>
      </c>
      <c r="P1387" s="8" t="str">
        <f>IFERROR(VLOOKUP(C1387,Tidligere_henvendelser!A:B,2,FALSE),"")</f>
        <v/>
      </c>
    </row>
    <row r="1388" spans="1:16" hidden="1" x14ac:dyDescent="0.3">
      <c r="A1388" s="8" t="str">
        <f>ReplaceNumbers(C1388)</f>
        <v>Skovkrogen</v>
      </c>
      <c r="B1388" s="8">
        <f>_xlfn.NUMBERVALUE(FindNumbers(C1388))</f>
        <v>1</v>
      </c>
      <c r="C1388" t="s">
        <v>1913</v>
      </c>
      <c r="D1388" t="s">
        <v>703</v>
      </c>
      <c r="E1388">
        <v>2495000</v>
      </c>
      <c r="F1388" s="10">
        <v>44461</v>
      </c>
      <c r="G1388" t="s">
        <v>166</v>
      </c>
      <c r="H1388">
        <v>42288</v>
      </c>
      <c r="I1388">
        <v>2</v>
      </c>
      <c r="J1388" t="s">
        <v>715</v>
      </c>
      <c r="K1388">
        <v>59</v>
      </c>
      <c r="L1388">
        <v>1934</v>
      </c>
      <c r="M1388" s="8" t="str">
        <f>IF(ISBLANK(VLOOKUP(A1388,Veje!A:B,2,FALSE)),INDEX(Veje!$D$2:$RT$652,MATCH(A1388,Veje!$A$2:$A$652,0),MATCH(B1388,Veje!$D$1:$RT$1,0)),VLOOKUP(A1388,Veje!A:B,2,FALSE))</f>
        <v>OCG</v>
      </c>
      <c r="N1388" s="8" t="str">
        <f>IFERROR(VLOOKUP(C1388,Medlemmer!A:C,3,FALSE),"")</f>
        <v/>
      </c>
      <c r="O1388" s="8" t="str">
        <f>IFERROR(VLOOKUP(C1388,Medlemmer!A:C,2,FALSE),"")</f>
        <v/>
      </c>
      <c r="P1388" s="8" t="str">
        <f>IFERROR(VLOOKUP(C1388,Tidligere_henvendelser!A:B,2,FALSE),"")</f>
        <v/>
      </c>
    </row>
    <row r="1389" spans="1:16" hidden="1" x14ac:dyDescent="0.3">
      <c r="A1389" s="8" t="str">
        <f>ReplaceNumbers(C1389)</f>
        <v>Noras Sidevej</v>
      </c>
      <c r="B1389" s="8">
        <f>_xlfn.NUMBERVALUE(FindNumbers(C1389))</f>
        <v>4</v>
      </c>
      <c r="C1389" t="s">
        <v>846</v>
      </c>
      <c r="D1389" t="s">
        <v>703</v>
      </c>
      <c r="E1389">
        <v>8000000</v>
      </c>
      <c r="F1389" s="10">
        <v>44462</v>
      </c>
      <c r="G1389" t="s">
        <v>166</v>
      </c>
      <c r="H1389">
        <v>49382</v>
      </c>
      <c r="I1389">
        <v>4</v>
      </c>
      <c r="J1389" t="s">
        <v>715</v>
      </c>
      <c r="K1389">
        <v>162</v>
      </c>
      <c r="L1389">
        <v>1898</v>
      </c>
      <c r="M1389" s="8" t="str">
        <f>IF(ISBLANK(VLOOKUP(A1389,Veje!A:B,2,FALSE)),INDEX(Veje!$D$2:$RT$652,MATCH(A1389,Veje!$A$2:$A$652,0),MATCH(B1389,Veje!$D$1:$RT$1,0)),VLOOKUP(A1389,Veje!A:B,2,FALSE))</f>
        <v>SKGF</v>
      </c>
      <c r="N1389" s="8" t="str">
        <f>IFERROR(VLOOKUP(C1389,Medlemmer!A:C,3,FALSE),"")</f>
        <v/>
      </c>
      <c r="O1389" s="8" t="str">
        <f>IFERROR(VLOOKUP(C1389,Medlemmer!A:C,2,FALSE),"")</f>
        <v/>
      </c>
      <c r="P1389" s="8" t="str">
        <f>IFERROR(VLOOKUP(C1389,Tidligere_henvendelser!A:B,2,FALSE),"")</f>
        <v/>
      </c>
    </row>
    <row r="1390" spans="1:16" hidden="1" x14ac:dyDescent="0.3">
      <c r="A1390" s="8" t="str">
        <f>ReplaceNumbers(C1390)</f>
        <v>Skolebakken</v>
      </c>
      <c r="B1390" s="8">
        <f>_xlfn.NUMBERVALUE(FindNumbers(C1390))</f>
        <v>9</v>
      </c>
      <c r="C1390" t="s">
        <v>1900</v>
      </c>
      <c r="D1390" t="s">
        <v>169</v>
      </c>
      <c r="E1390">
        <v>3315000</v>
      </c>
      <c r="F1390" s="10">
        <v>44462</v>
      </c>
      <c r="G1390" t="s">
        <v>174</v>
      </c>
      <c r="H1390">
        <v>22100</v>
      </c>
      <c r="I1390">
        <v>5</v>
      </c>
      <c r="J1390" t="s">
        <v>167</v>
      </c>
      <c r="K1390">
        <v>150</v>
      </c>
      <c r="L1390">
        <v>1936</v>
      </c>
      <c r="M1390" s="8" t="str">
        <f>IF(ISBLANK(VLOOKUP(A1390,Veje!A:B,2,FALSE)),INDEX(Veje!$D$2:$RT$652,MATCH(A1390,Veje!$A$2:$A$652,0),MATCH(B1390,Veje!$D$1:$RT$1,0)),VLOOKUP(A1390,Veje!A:B,2,FALSE))</f>
        <v>GSG</v>
      </c>
      <c r="N1390" s="8" t="str">
        <f>IFERROR(VLOOKUP(C1390,Medlemmer!A:C,3,FALSE),"")</f>
        <v/>
      </c>
      <c r="O1390" s="8" t="str">
        <f>IFERROR(VLOOKUP(C1390,Medlemmer!A:C,2,FALSE),"")</f>
        <v/>
      </c>
      <c r="P1390" s="8" t="str">
        <f>IFERROR(VLOOKUP(C1390,Tidligere_henvendelser!A:B,2,FALSE),"")</f>
        <v/>
      </c>
    </row>
    <row r="1391" spans="1:16" hidden="1" x14ac:dyDescent="0.3">
      <c r="A1391" s="8" t="str">
        <f>ReplaceNumbers(C1391)</f>
        <v>Ordrup Jagtvej</v>
      </c>
      <c r="B1391" s="8">
        <f>_xlfn.NUMBERVALUE(FindNumbers(C1391))</f>
        <v>42</v>
      </c>
      <c r="C1391" t="s">
        <v>848</v>
      </c>
      <c r="D1391" t="s">
        <v>703</v>
      </c>
      <c r="E1391">
        <v>2515000</v>
      </c>
      <c r="F1391" s="10">
        <v>44462</v>
      </c>
      <c r="G1391" t="s">
        <v>166</v>
      </c>
      <c r="H1391">
        <v>41916</v>
      </c>
      <c r="I1391">
        <v>2</v>
      </c>
      <c r="J1391" t="s">
        <v>715</v>
      </c>
      <c r="K1391">
        <v>60</v>
      </c>
      <c r="L1391">
        <v>1934</v>
      </c>
      <c r="M1391" s="8" t="str">
        <f>IF(ISBLANK(VLOOKUP(A1391,Veje!A:B,2,FALSE)),INDEX(Veje!$D$2:$RT$652,MATCH(A1391,Veje!$A$2:$A$652,0),MATCH(B1391,Veje!$D$1:$RT$1,0)),VLOOKUP(A1391,Veje!A:B,2,FALSE))</f>
        <v>SKGF</v>
      </c>
      <c r="N1391" s="8" t="str">
        <f>IFERROR(VLOOKUP(C1391,Medlemmer!A:C,3,FALSE),"")</f>
        <v/>
      </c>
      <c r="O1391" s="8" t="str">
        <f>IFERROR(VLOOKUP(C1391,Medlemmer!A:C,2,FALSE),"")</f>
        <v/>
      </c>
      <c r="P1391" s="8" t="str">
        <f>IFERROR(VLOOKUP(C1391,Tidligere_henvendelser!A:B,2,FALSE),"")</f>
        <v/>
      </c>
    </row>
    <row r="1392" spans="1:16" hidden="1" x14ac:dyDescent="0.3">
      <c r="A1392" s="8" t="str">
        <f>ReplaceNumbers(C1392)</f>
        <v>Gudrunsvej</v>
      </c>
      <c r="B1392" s="8">
        <f>_xlfn.NUMBERVALUE(FindNumbers(C1392))</f>
        <v>2</v>
      </c>
      <c r="C1392" t="s">
        <v>1901</v>
      </c>
      <c r="D1392" t="s">
        <v>703</v>
      </c>
      <c r="E1392">
        <v>10035000</v>
      </c>
      <c r="F1392" s="10">
        <v>44462</v>
      </c>
      <c r="G1392" t="s">
        <v>166</v>
      </c>
      <c r="H1392">
        <v>73248</v>
      </c>
      <c r="I1392">
        <v>6</v>
      </c>
      <c r="J1392" t="s">
        <v>167</v>
      </c>
      <c r="K1392">
        <v>137</v>
      </c>
      <c r="L1392">
        <v>1959</v>
      </c>
      <c r="M1392" s="8" t="str">
        <f>IF(ISBLANK(VLOOKUP(A1392,Veje!A:B,2,FALSE)),INDEX(Veje!$D$2:$RT$652,MATCH(A1392,Veje!$A$2:$A$652,0),MATCH(B1392,Veje!$D$1:$RT$1,0)),VLOOKUP(A1392,Veje!A:B,2,FALSE))</f>
        <v>OCG</v>
      </c>
      <c r="N1392" s="8" t="str">
        <f>IFERROR(VLOOKUP(C1392,Medlemmer!A:C,3,FALSE),"")</f>
        <v/>
      </c>
      <c r="O1392" s="8" t="str">
        <f>IFERROR(VLOOKUP(C1392,Medlemmer!A:C,2,FALSE),"")</f>
        <v/>
      </c>
      <c r="P1392" s="8" t="str">
        <f>IFERROR(VLOOKUP(C1392,Tidligere_henvendelser!A:B,2,FALSE),"")</f>
        <v/>
      </c>
    </row>
    <row r="1393" spans="1:16" hidden="1" x14ac:dyDescent="0.3">
      <c r="A1393" s="8" t="str">
        <f>ReplaceNumbers(C1393)</f>
        <v>Vespervej</v>
      </c>
      <c r="B1393" s="8">
        <f>_xlfn.NUMBERVALUE(FindNumbers(C1393))</f>
        <v>30</v>
      </c>
      <c r="C1393" t="s">
        <v>1896</v>
      </c>
      <c r="D1393" t="s">
        <v>165</v>
      </c>
      <c r="E1393">
        <v>7800000</v>
      </c>
      <c r="F1393" s="10">
        <v>44464</v>
      </c>
      <c r="G1393" t="s">
        <v>166</v>
      </c>
      <c r="H1393">
        <v>65000</v>
      </c>
      <c r="I1393">
        <v>5</v>
      </c>
      <c r="J1393" t="s">
        <v>170</v>
      </c>
      <c r="K1393">
        <v>120</v>
      </c>
      <c r="L1393">
        <v>1934</v>
      </c>
      <c r="M1393" s="8" t="str">
        <f>IF(ISBLANK(VLOOKUP(A1393,Veje!A:B,2,FALSE)),INDEX(Veje!$D$2:$RT$652,MATCH(A1393,Veje!$A$2:$A$652,0),MATCH(B1393,Veje!$D$1:$RT$1,0)),VLOOKUP(A1393,Veje!A:B,2,FALSE))</f>
        <v>GSG</v>
      </c>
      <c r="N1393" s="8" t="str">
        <f>IFERROR(VLOOKUP(C1393,Medlemmer!A:C,3,FALSE),"")</f>
        <v/>
      </c>
      <c r="O1393" s="8" t="str">
        <f>IFERROR(VLOOKUP(C1393,Medlemmer!A:C,2,FALSE),"")</f>
        <v/>
      </c>
      <c r="P1393" s="8" t="str">
        <f>IFERROR(VLOOKUP(C1393,Tidligere_henvendelser!A:B,2,FALSE),"")</f>
        <v/>
      </c>
    </row>
    <row r="1394" spans="1:16" hidden="1" x14ac:dyDescent="0.3">
      <c r="A1394" s="8" t="str">
        <f>ReplaceNumbers(C1394)</f>
        <v>Garderhøjvej</v>
      </c>
      <c r="B1394" s="8">
        <f>_xlfn.NUMBERVALUE(FindNumbers(C1394))</f>
        <v>10</v>
      </c>
      <c r="C1394" t="s">
        <v>1897</v>
      </c>
      <c r="D1394" t="s">
        <v>169</v>
      </c>
      <c r="E1394">
        <v>15250000</v>
      </c>
      <c r="F1394" s="10">
        <v>44464</v>
      </c>
      <c r="G1394" t="s">
        <v>166</v>
      </c>
      <c r="H1394">
        <v>60276</v>
      </c>
      <c r="I1394">
        <v>6</v>
      </c>
      <c r="J1394" t="s">
        <v>167</v>
      </c>
      <c r="K1394">
        <v>253</v>
      </c>
      <c r="L1394">
        <v>1936</v>
      </c>
      <c r="M1394" s="8" t="str">
        <f>IF(ISBLANK(VLOOKUP(A1394,Veje!A:B,2,FALSE)),INDEX(Veje!$D$2:$RT$652,MATCH(A1394,Veje!$A$2:$A$652,0),MATCH(B1394,Veje!$D$1:$RT$1,0)),VLOOKUP(A1394,Veje!A:B,2,FALSE))</f>
        <v>BJGF</v>
      </c>
      <c r="N1394" s="8" t="str">
        <f>IFERROR(VLOOKUP(C1394,Medlemmer!A:C,3,FALSE),"")</f>
        <v/>
      </c>
      <c r="O1394" s="8" t="str">
        <f>IFERROR(VLOOKUP(C1394,Medlemmer!A:C,2,FALSE),"")</f>
        <v/>
      </c>
      <c r="P1394" s="8" t="str">
        <f>IFERROR(VLOOKUP(C1394,Tidligere_henvendelser!A:B,2,FALSE),"")</f>
        <v/>
      </c>
    </row>
    <row r="1395" spans="1:16" hidden="1" x14ac:dyDescent="0.3">
      <c r="A1395" s="8" t="str">
        <f>ReplaceNumbers(C1395)</f>
        <v>Jagtvænget</v>
      </c>
      <c r="B1395" s="8">
        <f>_xlfn.NUMBERVALUE(FindNumbers(C1395))</f>
        <v>1</v>
      </c>
      <c r="C1395" t="s">
        <v>1898</v>
      </c>
      <c r="D1395" t="s">
        <v>703</v>
      </c>
      <c r="E1395">
        <v>16000000</v>
      </c>
      <c r="F1395" s="10">
        <v>44464</v>
      </c>
      <c r="G1395" t="s">
        <v>166</v>
      </c>
      <c r="H1395">
        <v>76555</v>
      </c>
      <c r="I1395">
        <v>6</v>
      </c>
      <c r="J1395" t="s">
        <v>167</v>
      </c>
      <c r="K1395">
        <v>209</v>
      </c>
      <c r="L1395">
        <v>2013</v>
      </c>
      <c r="M1395" s="8" t="str">
        <f>IF(ISBLANK(VLOOKUP(A1395,Veje!A:B,2,FALSE)),INDEX(Veje!$D$2:$RT$652,MATCH(A1395,Veje!$A$2:$A$652,0),MATCH(B1395,Veje!$D$1:$RT$1,0)),VLOOKUP(A1395,Veje!A:B,2,FALSE))</f>
        <v>SKGF</v>
      </c>
      <c r="N1395" s="8" t="str">
        <f>IFERROR(VLOOKUP(C1395,Medlemmer!A:C,3,FALSE),"")</f>
        <v/>
      </c>
      <c r="O1395" s="8" t="str">
        <f>IFERROR(VLOOKUP(C1395,Medlemmer!A:C,2,FALSE),"")</f>
        <v/>
      </c>
      <c r="P1395" s="8" t="str">
        <f>IFERROR(VLOOKUP(C1395,Tidligere_henvendelser!A:B,2,FALSE),"")</f>
        <v/>
      </c>
    </row>
    <row r="1396" spans="1:16" x14ac:dyDescent="0.3">
      <c r="A1396" s="8" t="str">
        <f>ReplaceNumbers(C1396)</f>
        <v>Sønderengen</v>
      </c>
      <c r="B1396" s="8">
        <f>_xlfn.NUMBERVALUE(FindNumbers(C1396))</f>
        <v>36</v>
      </c>
      <c r="C1396" t="s">
        <v>1899</v>
      </c>
      <c r="D1396" t="s">
        <v>717</v>
      </c>
      <c r="E1396">
        <v>7495000</v>
      </c>
      <c r="F1396" s="10">
        <v>44464</v>
      </c>
      <c r="G1396" t="s">
        <v>166</v>
      </c>
      <c r="H1396">
        <v>55932</v>
      </c>
      <c r="I1396">
        <v>4</v>
      </c>
      <c r="J1396" t="s">
        <v>167</v>
      </c>
      <c r="K1396">
        <v>134</v>
      </c>
      <c r="L1396">
        <v>1931</v>
      </c>
      <c r="M1396" s="8" t="str">
        <f>IF(ISBLANK(VLOOKUP(A1396,Veje!A:B,2,FALSE)),INDEX(Veje!$D$2:$RT$652,MATCH(A1396,Veje!$A$2:$A$652,0),MATCH(B1396,Veje!$D$1:$RT$1,0)),VLOOKUP(A1396,Veje!A:B,2,FALSE))</f>
        <v>DY</v>
      </c>
      <c r="N1396" s="8" t="str">
        <f>IFERROR(VLOOKUP(C1396,Medlemmer!A:C,3,FALSE),"")</f>
        <v/>
      </c>
      <c r="O1396" s="8" t="str">
        <f>IFERROR(VLOOKUP(C1396,Medlemmer!A:C,2,FALSE),"")</f>
        <v/>
      </c>
      <c r="P1396" s="8" t="str">
        <f>IFERROR(VLOOKUP(C1396,Tidligere_henvendelser!A:B,2,FALSE),"")</f>
        <v/>
      </c>
    </row>
    <row r="1397" spans="1:16" x14ac:dyDescent="0.3">
      <c r="A1397" s="8" t="str">
        <f>ReplaceNumbers(C1397)</f>
        <v>Eskeager</v>
      </c>
      <c r="B1397" s="8">
        <f>_xlfn.NUMBERVALUE(FindNumbers(C1397))</f>
        <v>6</v>
      </c>
      <c r="C1397" t="s">
        <v>1891</v>
      </c>
      <c r="D1397" t="s">
        <v>717</v>
      </c>
      <c r="E1397">
        <v>6850000</v>
      </c>
      <c r="F1397" s="10">
        <v>44465</v>
      </c>
      <c r="G1397" t="s">
        <v>166</v>
      </c>
      <c r="H1397">
        <v>59565</v>
      </c>
      <c r="I1397">
        <v>6</v>
      </c>
      <c r="J1397" t="s">
        <v>170</v>
      </c>
      <c r="K1397">
        <v>115</v>
      </c>
      <c r="L1397">
        <v>1955</v>
      </c>
      <c r="M1397" s="8" t="str">
        <f>IF(ISBLANK(VLOOKUP(A1397,Veje!A:B,2,FALSE)),INDEX(Veje!$D$2:$RT$652,MATCH(A1397,Veje!$A$2:$A$652,0),MATCH(B1397,Veje!$D$1:$RT$1,0)),VLOOKUP(A1397,Veje!A:B,2,FALSE))</f>
        <v>DY</v>
      </c>
      <c r="N1397" s="8" t="str">
        <f>IFERROR(VLOOKUP(C1397,Medlemmer!A:C,3,FALSE),"")</f>
        <v/>
      </c>
      <c r="O1397" s="8" t="str">
        <f>IFERROR(VLOOKUP(C1397,Medlemmer!A:C,2,FALSE),"")</f>
        <v/>
      </c>
      <c r="P1397" s="8" t="str">
        <f>IFERROR(VLOOKUP(C1397,Tidligere_henvendelser!A:B,2,FALSE),"")</f>
        <v/>
      </c>
    </row>
    <row r="1398" spans="1:16" hidden="1" x14ac:dyDescent="0.3">
      <c r="A1398" s="8" t="str">
        <f>ReplaceNumbers(C1398)</f>
        <v>Baunegårdsvej</v>
      </c>
      <c r="B1398" s="8">
        <f>_xlfn.NUMBERVALUE(FindNumbers(C1398))</f>
        <v>57</v>
      </c>
      <c r="C1398" t="s">
        <v>1892</v>
      </c>
      <c r="D1398" t="s">
        <v>165</v>
      </c>
      <c r="E1398">
        <v>19500000</v>
      </c>
      <c r="F1398" s="10">
        <v>44465</v>
      </c>
      <c r="G1398" t="s">
        <v>166</v>
      </c>
      <c r="H1398">
        <v>60747</v>
      </c>
      <c r="I1398">
        <v>8</v>
      </c>
      <c r="J1398" t="s">
        <v>167</v>
      </c>
      <c r="K1398">
        <v>321</v>
      </c>
      <c r="L1398">
        <v>1934</v>
      </c>
      <c r="M1398" s="8" t="str">
        <f>IF(ISBLANK(VLOOKUP(A1398,Veje!A:B,2,FALSE)),INDEX(Veje!$D$2:$RT$652,MATCH(A1398,Veje!$A$2:$A$652,0),MATCH(B1398,Veje!$D$1:$RT$1,0)),VLOOKUP(A1398,Veje!A:B,2,FALSE))</f>
        <v>GSG</v>
      </c>
      <c r="N1398" s="8" t="str">
        <f>IFERROR(VLOOKUP(C1398,Medlemmer!A:C,3,FALSE),"")</f>
        <v/>
      </c>
      <c r="O1398" s="8" t="str">
        <f>IFERROR(VLOOKUP(C1398,Medlemmer!A:C,2,FALSE),"")</f>
        <v/>
      </c>
      <c r="P1398" s="8" t="str">
        <f>IFERROR(VLOOKUP(C1398,Tidligere_henvendelser!A:B,2,FALSE),"")</f>
        <v/>
      </c>
    </row>
    <row r="1399" spans="1:16" hidden="1" x14ac:dyDescent="0.3">
      <c r="A1399" s="8" t="str">
        <f>ReplaceNumbers(C1399)</f>
        <v>Forårsvej</v>
      </c>
      <c r="B1399" s="8">
        <f>_xlfn.NUMBERVALUE(FindNumbers(C1399))</f>
        <v>15</v>
      </c>
      <c r="C1399" t="s">
        <v>1893</v>
      </c>
      <c r="D1399" t="s">
        <v>703</v>
      </c>
      <c r="E1399">
        <v>19950000</v>
      </c>
      <c r="F1399" s="10">
        <v>44465</v>
      </c>
      <c r="G1399" t="s">
        <v>166</v>
      </c>
      <c r="H1399">
        <v>108423</v>
      </c>
      <c r="I1399">
        <v>6</v>
      </c>
      <c r="J1399" t="s">
        <v>167</v>
      </c>
      <c r="K1399">
        <v>184</v>
      </c>
      <c r="L1399">
        <v>1923</v>
      </c>
      <c r="M1399" s="8" t="str">
        <f>IF(ISBLANK(VLOOKUP(A1399,Veje!A:B,2,FALSE)),INDEX(Veje!$D$2:$RT$652,MATCH(A1399,Veje!$A$2:$A$652,0),MATCH(B1399,Veje!$D$1:$RT$1,0)),VLOOKUP(A1399,Veje!A:B,2,FALSE))</f>
        <v>OCG</v>
      </c>
      <c r="N1399" s="8" t="str">
        <f>IFERROR(VLOOKUP(C1399,Medlemmer!A:C,3,FALSE),"")</f>
        <v/>
      </c>
      <c r="O1399" s="8" t="str">
        <f>IFERROR(VLOOKUP(C1399,Medlemmer!A:C,2,FALSE),"")</f>
        <v/>
      </c>
      <c r="P1399" s="8" t="str">
        <f>IFERROR(VLOOKUP(C1399,Tidligere_henvendelser!A:B,2,FALSE),"")</f>
        <v/>
      </c>
    </row>
    <row r="1400" spans="1:16" hidden="1" x14ac:dyDescent="0.3">
      <c r="A1400" s="8" t="str">
        <f>ReplaceNumbers(C1400)</f>
        <v>Teglgårdsvej</v>
      </c>
      <c r="B1400" s="8">
        <f>_xlfn.NUMBERVALUE(FindNumbers(C1400))</f>
        <v>17</v>
      </c>
      <c r="C1400" t="s">
        <v>1894</v>
      </c>
      <c r="D1400" t="s">
        <v>703</v>
      </c>
      <c r="E1400">
        <v>600000</v>
      </c>
      <c r="F1400" s="10">
        <v>44465</v>
      </c>
      <c r="G1400" t="s">
        <v>166</v>
      </c>
      <c r="H1400">
        <v>3658</v>
      </c>
      <c r="I1400">
        <v>4</v>
      </c>
      <c r="J1400" t="s">
        <v>715</v>
      </c>
      <c r="K1400">
        <v>164</v>
      </c>
      <c r="L1400">
        <v>1917</v>
      </c>
      <c r="M1400" s="8" t="str">
        <f>IF(ISBLANK(VLOOKUP(A1400,Veje!A:B,2,FALSE)),INDEX(Veje!$D$2:$RT$652,MATCH(A1400,Veje!$A$2:$A$652,0),MATCH(B1400,Veje!$D$1:$RT$1,0)),VLOOKUP(A1400,Veje!A:B,2,FALSE))</f>
        <v>SKGF</v>
      </c>
      <c r="N1400" s="8" t="str">
        <f>IFERROR(VLOOKUP(C1400,Medlemmer!A:C,3,FALSE),"")</f>
        <v/>
      </c>
      <c r="O1400" s="8" t="str">
        <f>IFERROR(VLOOKUP(C1400,Medlemmer!A:C,2,FALSE),"")</f>
        <v/>
      </c>
      <c r="P1400" s="8" t="str">
        <f>IFERROR(VLOOKUP(C1400,Tidligere_henvendelser!A:B,2,FALSE),"")</f>
        <v/>
      </c>
    </row>
    <row r="1401" spans="1:16" hidden="1" x14ac:dyDescent="0.3">
      <c r="A1401" s="8" t="str">
        <f>ReplaceNumbers(C1401)</f>
        <v>Teglgårdsvej</v>
      </c>
      <c r="B1401" s="8">
        <f>_xlfn.NUMBERVALUE(FindNumbers(C1401))</f>
        <v>17</v>
      </c>
      <c r="C1401" t="s">
        <v>1895</v>
      </c>
      <c r="D1401" t="s">
        <v>703</v>
      </c>
      <c r="E1401">
        <v>600000</v>
      </c>
      <c r="F1401" s="10">
        <v>44465</v>
      </c>
      <c r="G1401" t="s">
        <v>166</v>
      </c>
      <c r="H1401">
        <v>5555</v>
      </c>
      <c r="I1401">
        <v>3</v>
      </c>
      <c r="J1401" t="s">
        <v>715</v>
      </c>
      <c r="K1401">
        <v>108</v>
      </c>
      <c r="L1401">
        <v>1917</v>
      </c>
      <c r="M1401" s="8" t="str">
        <f>IF(ISBLANK(VLOOKUP(A1401,Veje!A:B,2,FALSE)),INDEX(Veje!$D$2:$RT$652,MATCH(A1401,Veje!$A$2:$A$652,0),MATCH(B1401,Veje!$D$1:$RT$1,0)),VLOOKUP(A1401,Veje!A:B,2,FALSE))</f>
        <v>SKGF</v>
      </c>
      <c r="N1401" s="8" t="str">
        <f>IFERROR(VLOOKUP(C1401,Medlemmer!A:C,3,FALSE),"")</f>
        <v/>
      </c>
      <c r="O1401" s="8" t="str">
        <f>IFERROR(VLOOKUP(C1401,Medlemmer!A:C,2,FALSE),"")</f>
        <v/>
      </c>
      <c r="P1401" s="8" t="str">
        <f>IFERROR(VLOOKUP(C1401,Tidligere_henvendelser!A:B,2,FALSE),"")</f>
        <v/>
      </c>
    </row>
    <row r="1402" spans="1:16" hidden="1" x14ac:dyDescent="0.3">
      <c r="A1402" s="8" t="str">
        <f>ReplaceNumbers(C1402)</f>
        <v>Kærmindevej</v>
      </c>
      <c r="B1402" s="8">
        <f>_xlfn.NUMBERVALUE(FindNumbers(C1402))</f>
        <v>11</v>
      </c>
      <c r="C1402" t="s">
        <v>1887</v>
      </c>
      <c r="D1402" t="s">
        <v>169</v>
      </c>
      <c r="E1402">
        <v>8800000</v>
      </c>
      <c r="F1402" s="10">
        <v>44466</v>
      </c>
      <c r="G1402" t="s">
        <v>166</v>
      </c>
      <c r="H1402">
        <v>56774</v>
      </c>
      <c r="I1402">
        <v>6</v>
      </c>
      <c r="J1402" t="s">
        <v>167</v>
      </c>
      <c r="K1402">
        <v>155</v>
      </c>
      <c r="L1402">
        <v>1924</v>
      </c>
      <c r="M1402" s="8" t="str">
        <f>IF(ISBLANK(VLOOKUP(A1402,Veje!A:B,2,FALSE)),INDEX(Veje!$D$2:$RT$652,MATCH(A1402,Veje!$A$2:$A$652,0),MATCH(B1402,Veje!$D$1:$RT$1,0)),VLOOKUP(A1402,Veje!A:B,2,FALSE))</f>
        <v>GSG</v>
      </c>
      <c r="N1402" s="8" t="str">
        <f>IFERROR(VLOOKUP(C1402,Medlemmer!A:C,3,FALSE),"")</f>
        <v/>
      </c>
      <c r="O1402" s="8" t="str">
        <f>IFERROR(VLOOKUP(C1402,Medlemmer!A:C,2,FALSE),"")</f>
        <v/>
      </c>
      <c r="P1402" s="8" t="str">
        <f>IFERROR(VLOOKUP(C1402,Tidligere_henvendelser!A:B,2,FALSE),"")</f>
        <v/>
      </c>
    </row>
    <row r="1403" spans="1:16" hidden="1" x14ac:dyDescent="0.3">
      <c r="A1403" s="8" t="str">
        <f>ReplaceNumbers(C1403)</f>
        <v>Skjoldagervej</v>
      </c>
      <c r="B1403" s="8">
        <f>_xlfn.NUMBERVALUE(FindNumbers(C1403))</f>
        <v>44</v>
      </c>
      <c r="C1403" t="s">
        <v>1888</v>
      </c>
      <c r="D1403" t="s">
        <v>169</v>
      </c>
      <c r="E1403">
        <v>2900000</v>
      </c>
      <c r="F1403" s="10">
        <v>44466</v>
      </c>
      <c r="G1403" t="s">
        <v>166</v>
      </c>
      <c r="H1403">
        <v>34117</v>
      </c>
      <c r="I1403">
        <v>3</v>
      </c>
      <c r="J1403" t="s">
        <v>715</v>
      </c>
      <c r="K1403">
        <v>85</v>
      </c>
      <c r="L1403">
        <v>1955</v>
      </c>
      <c r="M1403" s="8" t="str">
        <f>IF(ISBLANK(VLOOKUP(A1403,Veje!A:B,2,FALSE)),INDEX(Veje!$D$2:$RT$652,MATCH(A1403,Veje!$A$2:$A$652,0),MATCH(B1403,Veje!$D$1:$RT$1,0)),VLOOKUP(A1403,Veje!A:B,2,FALSE))</f>
        <v>BJGF</v>
      </c>
      <c r="N1403" s="8" t="str">
        <f>IFERROR(VLOOKUP(C1403,Medlemmer!A:C,3,FALSE),"")</f>
        <v/>
      </c>
      <c r="O1403" s="8" t="str">
        <f>IFERROR(VLOOKUP(C1403,Medlemmer!A:C,2,FALSE),"")</f>
        <v/>
      </c>
      <c r="P1403" s="8" t="str">
        <f>IFERROR(VLOOKUP(C1403,Tidligere_henvendelser!A:B,2,FALSE),"")</f>
        <v/>
      </c>
    </row>
    <row r="1404" spans="1:16" hidden="1" x14ac:dyDescent="0.3">
      <c r="A1404" s="8" t="str">
        <f>ReplaceNumbers(C1404)</f>
        <v>Rådhusvej</v>
      </c>
      <c r="B1404" s="8">
        <f>_xlfn.NUMBERVALUE(FindNumbers(C1404))</f>
        <v>16</v>
      </c>
      <c r="C1404" t="s">
        <v>1889</v>
      </c>
      <c r="D1404" t="s">
        <v>703</v>
      </c>
      <c r="E1404">
        <v>6500000</v>
      </c>
      <c r="F1404" s="10">
        <v>44466</v>
      </c>
      <c r="G1404" t="s">
        <v>166</v>
      </c>
      <c r="H1404">
        <v>67010</v>
      </c>
      <c r="I1404">
        <v>4</v>
      </c>
      <c r="J1404" t="s">
        <v>715</v>
      </c>
      <c r="K1404">
        <v>97</v>
      </c>
      <c r="L1404">
        <v>1895</v>
      </c>
      <c r="M1404" s="8" t="str">
        <f>IF(ISBLANK(VLOOKUP(A1404,Veje!A:B,2,FALSE)),INDEX(Veje!$D$2:$RT$652,MATCH(A1404,Veje!$A$2:$A$652,0),MATCH(B1404,Veje!$D$1:$RT$1,0)),VLOOKUP(A1404,Veje!A:B,2,FALSE))</f>
        <v>OCG</v>
      </c>
      <c r="N1404" s="8" t="str">
        <f>IFERROR(VLOOKUP(C1404,Medlemmer!A:C,3,FALSE),"")</f>
        <v/>
      </c>
      <c r="O1404" s="8" t="str">
        <f>IFERROR(VLOOKUP(C1404,Medlemmer!A:C,2,FALSE),"")</f>
        <v/>
      </c>
      <c r="P1404" s="8" t="str">
        <f>IFERROR(VLOOKUP(C1404,Tidligere_henvendelser!A:B,2,FALSE),"")</f>
        <v/>
      </c>
    </row>
    <row r="1405" spans="1:16" hidden="1" x14ac:dyDescent="0.3">
      <c r="A1405" s="8" t="str">
        <f>ReplaceNumbers(C1405)</f>
        <v>Bernstorffsvej</v>
      </c>
      <c r="B1405" s="8">
        <f>_xlfn.NUMBERVALUE(FindNumbers(C1405))</f>
        <v>180</v>
      </c>
      <c r="C1405" t="s">
        <v>1890</v>
      </c>
      <c r="D1405" t="s">
        <v>703</v>
      </c>
      <c r="E1405">
        <v>10750000</v>
      </c>
      <c r="F1405" s="10">
        <v>44466</v>
      </c>
      <c r="G1405" t="s">
        <v>166</v>
      </c>
      <c r="H1405">
        <v>72635</v>
      </c>
      <c r="I1405">
        <v>6</v>
      </c>
      <c r="J1405" t="s">
        <v>170</v>
      </c>
      <c r="K1405">
        <v>148</v>
      </c>
      <c r="L1405">
        <v>1927</v>
      </c>
      <c r="M1405" s="8" t="str">
        <f>IF(ISBLANK(VLOOKUP(A1405,Veje!A:B,2,FALSE)),INDEX(Veje!$D$2:$RT$652,MATCH(A1405,Veje!$A$2:$A$652,0),MATCH(B1405,Veje!$D$1:$RT$1,0)),VLOOKUP(A1405,Veje!A:B,2,FALSE))</f>
        <v>HMG</v>
      </c>
      <c r="N1405" s="8" t="str">
        <f>IFERROR(VLOOKUP(C1405,Medlemmer!A:C,3,FALSE),"")</f>
        <v/>
      </c>
      <c r="O1405" s="8" t="str">
        <f>IFERROR(VLOOKUP(C1405,Medlemmer!A:C,2,FALSE),"")</f>
        <v/>
      </c>
      <c r="P1405" s="8" t="str">
        <f>IFERROR(VLOOKUP(C1405,Tidligere_henvendelser!A:B,2,FALSE),"")</f>
        <v/>
      </c>
    </row>
    <row r="1406" spans="1:16" hidden="1" x14ac:dyDescent="0.3">
      <c r="A1406" s="8" t="str">
        <f>ReplaceNumbers(C1406)</f>
        <v>Henriettevej</v>
      </c>
      <c r="B1406" s="8">
        <f>_xlfn.NUMBERVALUE(FindNumbers(C1406))</f>
        <v>9</v>
      </c>
      <c r="C1406" t="s">
        <v>1882</v>
      </c>
      <c r="D1406" t="s">
        <v>703</v>
      </c>
      <c r="E1406">
        <v>7725000</v>
      </c>
      <c r="F1406" s="10">
        <v>44467</v>
      </c>
      <c r="G1406" t="s">
        <v>166</v>
      </c>
      <c r="H1406">
        <v>60351</v>
      </c>
      <c r="I1406">
        <v>4</v>
      </c>
      <c r="J1406" t="s">
        <v>715</v>
      </c>
      <c r="K1406">
        <v>128</v>
      </c>
      <c r="L1406">
        <v>1985</v>
      </c>
      <c r="M1406" s="8" t="str">
        <f>IF(ISBLANK(VLOOKUP(A1406,Veje!A:B,2,FALSE)),INDEX(Veje!$D$2:$RT$652,MATCH(A1406,Veje!$A$2:$A$652,0),MATCH(B1406,Veje!$D$1:$RT$1,0)),VLOOKUP(A1406,Veje!A:B,2,FALSE))</f>
        <v>OCG</v>
      </c>
      <c r="N1406" s="8" t="str">
        <f>IFERROR(VLOOKUP(C1406,Medlemmer!A:C,3,FALSE),"")</f>
        <v/>
      </c>
      <c r="O1406" s="8" t="str">
        <f>IFERROR(VLOOKUP(C1406,Medlemmer!A:C,2,FALSE),"")</f>
        <v/>
      </c>
      <c r="P1406" s="8" t="str">
        <f>IFERROR(VLOOKUP(C1406,Tidligere_henvendelser!A:B,2,FALSE),"")</f>
        <v/>
      </c>
    </row>
    <row r="1407" spans="1:16" hidden="1" x14ac:dyDescent="0.3">
      <c r="A1407" s="8" t="str">
        <f>ReplaceNumbers(C1407)</f>
        <v>Byledet</v>
      </c>
      <c r="B1407" s="8">
        <f>_xlfn.NUMBERVALUE(FindNumbers(C1407))</f>
        <v>19</v>
      </c>
      <c r="C1407" t="s">
        <v>1883</v>
      </c>
      <c r="D1407" t="s">
        <v>169</v>
      </c>
      <c r="E1407">
        <v>8000000</v>
      </c>
      <c r="F1407" s="10">
        <v>44467</v>
      </c>
      <c r="G1407" t="s">
        <v>166</v>
      </c>
      <c r="H1407">
        <v>57553</v>
      </c>
      <c r="I1407">
        <v>5</v>
      </c>
      <c r="J1407" t="s">
        <v>167</v>
      </c>
      <c r="K1407">
        <v>139</v>
      </c>
      <c r="L1407">
        <v>1933</v>
      </c>
      <c r="M1407" s="8" t="str">
        <f>IF(ISBLANK(VLOOKUP(A1407,Veje!A:B,2,FALSE)),INDEX(Veje!$D$2:$RT$652,MATCH(A1407,Veje!$A$2:$A$652,0),MATCH(B1407,Veje!$D$1:$RT$1,0)),VLOOKUP(A1407,Veje!A:B,2,FALSE))</f>
        <v>GSG</v>
      </c>
      <c r="N1407" s="8" t="str">
        <f>IFERROR(VLOOKUP(C1407,Medlemmer!A:C,3,FALSE),"")</f>
        <v/>
      </c>
      <c r="O1407" s="8" t="str">
        <f>IFERROR(VLOOKUP(C1407,Medlemmer!A:C,2,FALSE),"")</f>
        <v/>
      </c>
      <c r="P1407" s="8" t="str">
        <f>IFERROR(VLOOKUP(C1407,Tidligere_henvendelser!A:B,2,FALSE),"")</f>
        <v/>
      </c>
    </row>
    <row r="1408" spans="1:16" hidden="1" x14ac:dyDescent="0.3">
      <c r="A1408" s="8" t="str">
        <f>ReplaceNumbers(C1408)</f>
        <v>Gentoftegade</v>
      </c>
      <c r="B1408" s="8">
        <f>_xlfn.NUMBERVALUE(FindNumbers(C1408))</f>
        <v>62</v>
      </c>
      <c r="C1408" t="s">
        <v>1884</v>
      </c>
      <c r="D1408" t="s">
        <v>169</v>
      </c>
      <c r="E1408">
        <v>4950000</v>
      </c>
      <c r="F1408" s="10">
        <v>44467</v>
      </c>
      <c r="G1408" t="s">
        <v>166</v>
      </c>
      <c r="H1408">
        <v>52659</v>
      </c>
      <c r="I1408">
        <v>4</v>
      </c>
      <c r="J1408" t="s">
        <v>715</v>
      </c>
      <c r="K1408">
        <v>94</v>
      </c>
      <c r="L1408">
        <v>1931</v>
      </c>
      <c r="M1408" s="8" t="str">
        <f>IF(ISBLANK(VLOOKUP(A1408,Veje!A:B,2,FALSE)),INDEX(Veje!$D$2:$RT$652,MATCH(A1408,Veje!$A$2:$A$652,0),MATCH(B1408,Veje!$D$1:$RT$1,0)),VLOOKUP(A1408,Veje!A:B,2,FALSE))</f>
        <v>GSG</v>
      </c>
      <c r="N1408" s="8" t="str">
        <f>IFERROR(VLOOKUP(C1408,Medlemmer!A:C,3,FALSE),"")</f>
        <v/>
      </c>
      <c r="O1408" s="8" t="str">
        <f>IFERROR(VLOOKUP(C1408,Medlemmer!A:C,2,FALSE),"")</f>
        <v/>
      </c>
      <c r="P1408" s="8" t="str">
        <f>IFERROR(VLOOKUP(C1408,Tidligere_henvendelser!A:B,2,FALSE),"")</f>
        <v/>
      </c>
    </row>
    <row r="1409" spans="1:16" hidden="1" x14ac:dyDescent="0.3">
      <c r="A1409" s="8" t="str">
        <f>ReplaceNumbers(C1409)</f>
        <v>Strandvejen</v>
      </c>
      <c r="B1409" s="8">
        <f>_xlfn.NUMBERVALUE(FindNumbers(C1409))</f>
        <v>261</v>
      </c>
      <c r="C1409" t="s">
        <v>1885</v>
      </c>
      <c r="D1409" t="s">
        <v>703</v>
      </c>
      <c r="E1409">
        <v>3055050</v>
      </c>
      <c r="F1409" s="10">
        <v>44467</v>
      </c>
      <c r="G1409" t="s">
        <v>174</v>
      </c>
      <c r="H1409">
        <v>16079</v>
      </c>
      <c r="I1409">
        <v>6</v>
      </c>
      <c r="J1409" t="s">
        <v>170</v>
      </c>
      <c r="K1409">
        <v>157</v>
      </c>
      <c r="L1409">
        <v>1959</v>
      </c>
      <c r="M1409" s="8" t="str">
        <f>IF(ISBLANK(VLOOKUP(A1409,Veje!A:B,2,FALSE)),INDEX(Veje!$D$2:$RT$652,MATCH(A1409,Veje!$A$2:$A$652,0),MATCH(B1409,Veje!$D$1:$RT$1,0)),VLOOKUP(A1409,Veje!A:B,2,FALSE))</f>
        <v>SKGF</v>
      </c>
      <c r="N1409" s="8" t="str">
        <f>IFERROR(VLOOKUP(C1409,Medlemmer!A:C,3,FALSE),"")</f>
        <v/>
      </c>
      <c r="O1409" s="8" t="str">
        <f>IFERROR(VLOOKUP(C1409,Medlemmer!A:C,2,FALSE),"")</f>
        <v/>
      </c>
      <c r="P1409" s="8" t="str">
        <f>IFERROR(VLOOKUP(C1409,Tidligere_henvendelser!A:B,2,FALSE),"")</f>
        <v/>
      </c>
    </row>
    <row r="1410" spans="1:16" hidden="1" x14ac:dyDescent="0.3">
      <c r="A1410" s="8" t="str">
        <f>ReplaceNumbers(C1410)</f>
        <v>Bellevuekrogen</v>
      </c>
      <c r="B1410" s="8">
        <f>_xlfn.NUMBERVALUE(FindNumbers(C1410))</f>
        <v>14</v>
      </c>
      <c r="C1410" t="s">
        <v>1886</v>
      </c>
      <c r="D1410" t="s">
        <v>705</v>
      </c>
      <c r="E1410">
        <v>5000000</v>
      </c>
      <c r="F1410" s="10">
        <v>44467</v>
      </c>
      <c r="G1410" t="s">
        <v>174</v>
      </c>
      <c r="H1410">
        <v>39062</v>
      </c>
      <c r="I1410">
        <v>3</v>
      </c>
      <c r="J1410" t="s">
        <v>170</v>
      </c>
      <c r="K1410">
        <v>128</v>
      </c>
      <c r="L1410">
        <v>1950</v>
      </c>
      <c r="M1410" s="8" t="str">
        <f>IF(ISBLANK(VLOOKUP(A1410,Veje!A:B,2,FALSE)),INDEX(Veje!$D$2:$RT$652,MATCH(A1410,Veje!$A$2:$A$652,0),MATCH(B1410,Veje!$D$1:$RT$1,0)),VLOOKUP(A1410,Veje!A:B,2,FALSE))</f>
        <v>SKGF</v>
      </c>
      <c r="N1410" s="8" t="str">
        <f>IFERROR(VLOOKUP(C1410,Medlemmer!A:C,3,FALSE),"")</f>
        <v/>
      </c>
      <c r="O1410" s="8" t="str">
        <f>IFERROR(VLOOKUP(C1410,Medlemmer!A:C,2,FALSE),"")</f>
        <v/>
      </c>
      <c r="P1410" s="8" t="str">
        <f>IFERROR(VLOOKUP(C1410,Tidligere_henvendelser!A:B,2,FALSE),"")</f>
        <v/>
      </c>
    </row>
    <row r="1411" spans="1:16" hidden="1" x14ac:dyDescent="0.3">
      <c r="A1411" s="8" t="str">
        <f>ReplaceNumbers(C1411)</f>
        <v>Blidahpark</v>
      </c>
      <c r="B1411" s="8">
        <f>_xlfn.NUMBERVALUE(FindNumbers(C1411))</f>
        <v>23</v>
      </c>
      <c r="C1411" t="s">
        <v>1875</v>
      </c>
      <c r="D1411" t="s">
        <v>165</v>
      </c>
      <c r="E1411">
        <v>3275000</v>
      </c>
      <c r="F1411" s="10">
        <v>44468</v>
      </c>
      <c r="G1411" t="s">
        <v>166</v>
      </c>
      <c r="H1411">
        <v>57456</v>
      </c>
      <c r="I1411">
        <v>2</v>
      </c>
      <c r="J1411" t="s">
        <v>715</v>
      </c>
      <c r="K1411">
        <v>57</v>
      </c>
      <c r="L1411">
        <v>1933</v>
      </c>
      <c r="M1411" s="8" t="str">
        <f>IF(ISBLANK(VLOOKUP(A1411,Veje!A:B,2,FALSE)),INDEX(Veje!$D$2:$RT$652,MATCH(A1411,Veje!$A$2:$A$652,0),MATCH(B1411,Veje!$D$1:$RT$1,0)),VLOOKUP(A1411,Veje!A:B,2,FALSE))</f>
        <v>HMG</v>
      </c>
      <c r="N1411" s="8" t="str">
        <f>IFERROR(VLOOKUP(C1411,Medlemmer!A:C,3,FALSE),"")</f>
        <v/>
      </c>
      <c r="O1411" s="8" t="str">
        <f>IFERROR(VLOOKUP(C1411,Medlemmer!A:C,2,FALSE),"")</f>
        <v/>
      </c>
      <c r="P1411" s="8" t="str">
        <f>IFERROR(VLOOKUP(C1411,Tidligere_henvendelser!A:B,2,FALSE),"")</f>
        <v/>
      </c>
    </row>
    <row r="1412" spans="1:16" hidden="1" x14ac:dyDescent="0.3">
      <c r="A1412" s="8" t="str">
        <f>ReplaceNumbers(C1412)</f>
        <v>Jægersborg Alle</v>
      </c>
      <c r="B1412" s="8">
        <f>_xlfn.NUMBERVALUE(FindNumbers(C1412))</f>
        <v>241</v>
      </c>
      <c r="C1412" t="s">
        <v>1876</v>
      </c>
      <c r="D1412" t="s">
        <v>169</v>
      </c>
      <c r="E1412">
        <v>3725000</v>
      </c>
      <c r="F1412" s="10">
        <v>44468</v>
      </c>
      <c r="G1412" t="s">
        <v>166</v>
      </c>
      <c r="H1412">
        <v>33863</v>
      </c>
      <c r="I1412">
        <v>3</v>
      </c>
      <c r="J1412" t="s">
        <v>715</v>
      </c>
      <c r="K1412">
        <v>110</v>
      </c>
      <c r="L1412">
        <v>1957</v>
      </c>
      <c r="M1412" s="8" t="str">
        <f>IF(ISBLANK(VLOOKUP(A1412,Veje!A:B,2,FALSE)),INDEX(Veje!$D$2:$RT$652,MATCH(A1412,Veje!$A$2:$A$652,0),MATCH(B1412,Veje!$D$1:$RT$1,0)),VLOOKUP(A1412,Veje!A:B,2,FALSE))</f>
        <v>BJGF</v>
      </c>
      <c r="N1412" s="8" t="str">
        <f>IFERROR(VLOOKUP(C1412,Medlemmer!A:C,3,FALSE),"")</f>
        <v/>
      </c>
      <c r="O1412" s="8" t="str">
        <f>IFERROR(VLOOKUP(C1412,Medlemmer!A:C,2,FALSE),"")</f>
        <v/>
      </c>
      <c r="P1412" s="8" t="str">
        <f>IFERROR(VLOOKUP(C1412,Tidligere_henvendelser!A:B,2,FALSE),"")</f>
        <v/>
      </c>
    </row>
    <row r="1413" spans="1:16" hidden="1" x14ac:dyDescent="0.3">
      <c r="A1413" s="8" t="str">
        <f>ReplaceNumbers(C1413)</f>
        <v>Skovgårdsvej</v>
      </c>
      <c r="B1413" s="8">
        <f>_xlfn.NUMBERVALUE(FindNumbers(C1413))</f>
        <v>30</v>
      </c>
      <c r="C1413" t="s">
        <v>1877</v>
      </c>
      <c r="D1413" t="s">
        <v>703</v>
      </c>
      <c r="E1413">
        <v>13000000</v>
      </c>
      <c r="F1413" s="10">
        <v>44468</v>
      </c>
      <c r="G1413" t="s">
        <v>166</v>
      </c>
      <c r="H1413">
        <v>83333</v>
      </c>
      <c r="I1413">
        <v>6</v>
      </c>
      <c r="J1413" t="s">
        <v>167</v>
      </c>
      <c r="K1413">
        <v>156</v>
      </c>
      <c r="L1413">
        <v>1936</v>
      </c>
      <c r="M1413" s="8" t="str">
        <f>IF(ISBLANK(VLOOKUP(A1413,Veje!A:B,2,FALSE)),INDEX(Veje!$D$2:$RT$652,MATCH(A1413,Veje!$A$2:$A$652,0),MATCH(B1413,Veje!$D$1:$RT$1,0)),VLOOKUP(A1413,Veje!A:B,2,FALSE))</f>
        <v>OCG</v>
      </c>
      <c r="N1413" s="8" t="str">
        <f>IFERROR(VLOOKUP(C1413,Medlemmer!A:C,3,FALSE),"")</f>
        <v/>
      </c>
      <c r="O1413" s="8" t="str">
        <f>IFERROR(VLOOKUP(C1413,Medlemmer!A:C,2,FALSE),"")</f>
        <v/>
      </c>
      <c r="P1413" s="8" t="str">
        <f>IFERROR(VLOOKUP(C1413,Tidligere_henvendelser!A:B,2,FALSE),"")</f>
        <v/>
      </c>
    </row>
    <row r="1414" spans="1:16" hidden="1" x14ac:dyDescent="0.3">
      <c r="A1414" s="8" t="str">
        <f>ReplaceNumbers(C1414)</f>
        <v>Gentoftegade</v>
      </c>
      <c r="B1414" s="8">
        <f>_xlfn.NUMBERVALUE(FindNumbers(C1414))</f>
        <v>62</v>
      </c>
      <c r="C1414" t="s">
        <v>1878</v>
      </c>
      <c r="D1414" t="s">
        <v>169</v>
      </c>
      <c r="E1414">
        <v>4750000</v>
      </c>
      <c r="F1414" s="10">
        <v>44468</v>
      </c>
      <c r="G1414" t="s">
        <v>166</v>
      </c>
      <c r="H1414">
        <v>63333</v>
      </c>
      <c r="I1414">
        <v>4</v>
      </c>
      <c r="J1414" t="s">
        <v>715</v>
      </c>
      <c r="K1414">
        <v>75</v>
      </c>
      <c r="L1414">
        <v>1931</v>
      </c>
      <c r="M1414" s="8" t="str">
        <f>IF(ISBLANK(VLOOKUP(A1414,Veje!A:B,2,FALSE)),INDEX(Veje!$D$2:$RT$652,MATCH(A1414,Veje!$A$2:$A$652,0),MATCH(B1414,Veje!$D$1:$RT$1,0)),VLOOKUP(A1414,Veje!A:B,2,FALSE))</f>
        <v>GSG</v>
      </c>
      <c r="N1414" s="8" t="str">
        <f>IFERROR(VLOOKUP(C1414,Medlemmer!A:C,3,FALSE),"")</f>
        <v/>
      </c>
      <c r="O1414" s="8" t="str">
        <f>IFERROR(VLOOKUP(C1414,Medlemmer!A:C,2,FALSE),"")</f>
        <v/>
      </c>
      <c r="P1414" s="8" t="str">
        <f>IFERROR(VLOOKUP(C1414,Tidligere_henvendelser!A:B,2,FALSE),"")</f>
        <v/>
      </c>
    </row>
    <row r="1415" spans="1:16" x14ac:dyDescent="0.3">
      <c r="A1415" s="8" t="str">
        <f>ReplaceNumbers(C1415)</f>
        <v>Vedbendvej</v>
      </c>
      <c r="B1415" s="8">
        <f>_xlfn.NUMBERVALUE(FindNumbers(C1415))</f>
        <v>4</v>
      </c>
      <c r="C1415" t="s">
        <v>1879</v>
      </c>
      <c r="D1415" t="s">
        <v>165</v>
      </c>
      <c r="E1415">
        <v>3195000</v>
      </c>
      <c r="F1415" s="10">
        <v>44468</v>
      </c>
      <c r="G1415" t="s">
        <v>166</v>
      </c>
      <c r="H1415">
        <v>45642</v>
      </c>
      <c r="I1415">
        <v>3</v>
      </c>
      <c r="J1415" t="s">
        <v>715</v>
      </c>
      <c r="K1415">
        <v>70</v>
      </c>
      <c r="L1415">
        <v>1938</v>
      </c>
      <c r="M1415" s="8" t="str">
        <f>IF(ISBLANK(VLOOKUP(A1415,Veje!A:B,2,FALSE)),INDEX(Veje!$D$2:$RT$652,MATCH(A1415,Veje!$A$2:$A$652,0),MATCH(B1415,Veje!$D$1:$RT$1,0)),VLOOKUP(A1415,Veje!A:B,2,FALSE))</f>
        <v>DY</v>
      </c>
      <c r="N1415" s="8" t="str">
        <f>IFERROR(VLOOKUP(C1415,Medlemmer!A:C,3,FALSE),"")</f>
        <v/>
      </c>
      <c r="O1415" s="8" t="str">
        <f>IFERROR(VLOOKUP(C1415,Medlemmer!A:C,2,FALSE),"")</f>
        <v/>
      </c>
      <c r="P1415" s="8" t="str">
        <f>IFERROR(VLOOKUP(C1415,Tidligere_henvendelser!A:B,2,FALSE),"")</f>
        <v/>
      </c>
    </row>
    <row r="1416" spans="1:16" hidden="1" x14ac:dyDescent="0.3">
      <c r="A1416" s="8" t="str">
        <f>ReplaceNumbers(C1416)</f>
        <v>Tryggehvile Alle</v>
      </c>
      <c r="B1416" s="8">
        <f>_xlfn.NUMBERVALUE(FindNumbers(C1416))</f>
        <v>2</v>
      </c>
      <c r="C1416" t="s">
        <v>1880</v>
      </c>
      <c r="D1416" t="s">
        <v>703</v>
      </c>
      <c r="E1416">
        <v>10200000</v>
      </c>
      <c r="F1416" s="10">
        <v>44468</v>
      </c>
      <c r="G1416" t="s">
        <v>166</v>
      </c>
      <c r="H1416">
        <v>68000</v>
      </c>
      <c r="I1416">
        <v>4</v>
      </c>
      <c r="J1416" t="s">
        <v>167</v>
      </c>
      <c r="K1416">
        <v>150</v>
      </c>
      <c r="L1416">
        <v>1878</v>
      </c>
      <c r="M1416" s="8" t="str">
        <f>IF(ISBLANK(VLOOKUP(A1416,Veje!A:B,2,FALSE)),INDEX(Veje!$D$2:$RT$652,MATCH(A1416,Veje!$A$2:$A$652,0),MATCH(B1416,Veje!$D$1:$RT$1,0)),VLOOKUP(A1416,Veje!A:B,2,FALSE))</f>
        <v>BJGF</v>
      </c>
      <c r="N1416" s="8" t="str">
        <f>IFERROR(VLOOKUP(C1416,Medlemmer!A:C,3,FALSE),"")</f>
        <v/>
      </c>
      <c r="O1416" s="8" t="str">
        <f>IFERROR(VLOOKUP(C1416,Medlemmer!A:C,2,FALSE),"")</f>
        <v/>
      </c>
      <c r="P1416" s="8" t="str">
        <f>IFERROR(VLOOKUP(C1416,Tidligere_henvendelser!A:B,2,FALSE),"")</f>
        <v/>
      </c>
    </row>
    <row r="1417" spans="1:16" hidden="1" x14ac:dyDescent="0.3">
      <c r="A1417" s="8" t="str">
        <f>ReplaceNumbers(C1417)</f>
        <v>Clarasvej</v>
      </c>
      <c r="B1417" s="8">
        <f>_xlfn.NUMBERVALUE(FindNumbers(C1417))</f>
        <v>2</v>
      </c>
      <c r="C1417" t="s">
        <v>1881</v>
      </c>
      <c r="D1417" t="s">
        <v>703</v>
      </c>
      <c r="E1417">
        <v>6000000</v>
      </c>
      <c r="F1417" s="10">
        <v>44468</v>
      </c>
      <c r="G1417" t="s">
        <v>166</v>
      </c>
      <c r="H1417">
        <v>44117</v>
      </c>
      <c r="I1417">
        <v>5</v>
      </c>
      <c r="J1417" t="s">
        <v>715</v>
      </c>
      <c r="K1417">
        <v>136</v>
      </c>
      <c r="L1417">
        <v>1936</v>
      </c>
      <c r="M1417" s="8" t="str">
        <f>IF(ISBLANK(VLOOKUP(A1417,Veje!A:B,2,FALSE)),INDEX(Veje!$D$2:$RT$652,MATCH(A1417,Veje!$A$2:$A$652,0),MATCH(B1417,Veje!$D$1:$RT$1,0)),VLOOKUP(A1417,Veje!A:B,2,FALSE))</f>
        <v>OCG</v>
      </c>
      <c r="N1417" s="8" t="str">
        <f>IFERROR(VLOOKUP(C1417,Medlemmer!A:C,3,FALSE),"")</f>
        <v/>
      </c>
      <c r="O1417" s="8" t="str">
        <f>IFERROR(VLOOKUP(C1417,Medlemmer!A:C,2,FALSE),"")</f>
        <v/>
      </c>
      <c r="P1417" s="8" t="str">
        <f>IFERROR(VLOOKUP(C1417,Tidligere_henvendelser!A:B,2,FALSE),"")</f>
        <v/>
      </c>
    </row>
    <row r="1418" spans="1:16" x14ac:dyDescent="0.3">
      <c r="A1418" s="8" t="str">
        <f>ReplaceNumbers(C1418)</f>
        <v>Eskeager</v>
      </c>
      <c r="B1418" s="8">
        <f>_xlfn.NUMBERVALUE(FindNumbers(C1418))</f>
        <v>3</v>
      </c>
      <c r="C1418" t="s">
        <v>1868</v>
      </c>
      <c r="D1418" t="s">
        <v>717</v>
      </c>
      <c r="E1418">
        <v>3495000</v>
      </c>
      <c r="F1418" s="10">
        <v>44469</v>
      </c>
      <c r="G1418" t="s">
        <v>166</v>
      </c>
      <c r="H1418">
        <v>41607</v>
      </c>
      <c r="I1418">
        <v>4</v>
      </c>
      <c r="J1418" t="s">
        <v>715</v>
      </c>
      <c r="K1418">
        <v>84</v>
      </c>
      <c r="L1418">
        <v>1946</v>
      </c>
      <c r="M1418" s="8" t="str">
        <f>IF(ISBLANK(VLOOKUP(A1418,Veje!A:B,2,FALSE)),INDEX(Veje!$D$2:$RT$652,MATCH(A1418,Veje!$A$2:$A$652,0),MATCH(B1418,Veje!$D$1:$RT$1,0)),VLOOKUP(A1418,Veje!A:B,2,FALSE))</f>
        <v>DY</v>
      </c>
      <c r="N1418" s="8" t="str">
        <f>IFERROR(VLOOKUP(C1418,Medlemmer!A:C,3,FALSE),"")</f>
        <v/>
      </c>
      <c r="O1418" s="8" t="str">
        <f>IFERROR(VLOOKUP(C1418,Medlemmer!A:C,2,FALSE),"")</f>
        <v/>
      </c>
      <c r="P1418" s="8" t="str">
        <f>IFERROR(VLOOKUP(C1418,Tidligere_henvendelser!A:B,2,FALSE),"")</f>
        <v/>
      </c>
    </row>
    <row r="1419" spans="1:16" hidden="1" x14ac:dyDescent="0.3">
      <c r="A1419" s="8" t="str">
        <f>ReplaceNumbers(C1419)</f>
        <v>Lille Strandvej</v>
      </c>
      <c r="B1419" s="8">
        <f>_xlfn.NUMBERVALUE(FindNumbers(C1419))</f>
        <v>30</v>
      </c>
      <c r="C1419" t="s">
        <v>1869</v>
      </c>
      <c r="D1419" t="s">
        <v>165</v>
      </c>
      <c r="E1419">
        <v>5750000</v>
      </c>
      <c r="F1419" s="10">
        <v>44469</v>
      </c>
      <c r="G1419" t="s">
        <v>166</v>
      </c>
      <c r="H1419">
        <v>71875</v>
      </c>
      <c r="I1419">
        <v>3</v>
      </c>
      <c r="J1419" t="s">
        <v>715</v>
      </c>
      <c r="K1419">
        <v>80</v>
      </c>
      <c r="L1419">
        <v>1937</v>
      </c>
      <c r="M1419" s="8" t="str">
        <f>IF(ISBLANK(VLOOKUP(A1419,Veje!A:B,2,FALSE)),INDEX(Veje!$D$2:$RT$652,MATCH(A1419,Veje!$A$2:$A$652,0),MATCH(B1419,Veje!$D$1:$RT$1,0)),VLOOKUP(A1419,Veje!A:B,2,FALSE))</f>
        <v>HMG</v>
      </c>
      <c r="N1419" s="8" t="str">
        <f>IFERROR(VLOOKUP(C1419,Medlemmer!A:C,3,FALSE),"")</f>
        <v/>
      </c>
      <c r="O1419" s="8" t="str">
        <f>IFERROR(VLOOKUP(C1419,Medlemmer!A:C,2,FALSE),"")</f>
        <v/>
      </c>
      <c r="P1419" s="8" t="str">
        <f>IFERROR(VLOOKUP(C1419,Tidligere_henvendelser!A:B,2,FALSE),"")</f>
        <v/>
      </c>
    </row>
    <row r="1420" spans="1:16" hidden="1" x14ac:dyDescent="0.3">
      <c r="A1420" s="8" t="str">
        <f>ReplaceNumbers(C1420)</f>
        <v>Callisensvej</v>
      </c>
      <c r="B1420" s="8">
        <f>_xlfn.NUMBERVALUE(FindNumbers(C1420))</f>
        <v>10</v>
      </c>
      <c r="C1420" t="s">
        <v>711</v>
      </c>
      <c r="D1420" t="s">
        <v>165</v>
      </c>
      <c r="E1420">
        <v>1800000</v>
      </c>
      <c r="F1420" s="10">
        <v>44469</v>
      </c>
      <c r="G1420" t="s">
        <v>168</v>
      </c>
      <c r="H1420">
        <v>24657</v>
      </c>
      <c r="I1420">
        <v>3</v>
      </c>
      <c r="J1420" t="s">
        <v>715</v>
      </c>
      <c r="K1420">
        <v>73</v>
      </c>
      <c r="L1420">
        <v>1899</v>
      </c>
      <c r="M1420" s="8" t="str">
        <f>IF(ISBLANK(VLOOKUP(A1420,Veje!A:B,2,FALSE)),INDEX(Veje!$D$2:$RT$652,MATCH(A1420,Veje!$A$2:$A$652,0),MATCH(B1420,Veje!$D$1:$RT$1,0)),VLOOKUP(A1420,Veje!A:B,2,FALSE))</f>
        <v>HMG</v>
      </c>
      <c r="N1420" s="8" t="str">
        <f>IFERROR(VLOOKUP(C1420,Medlemmer!A:C,3,FALSE),"")</f>
        <v/>
      </c>
      <c r="O1420" s="8" t="str">
        <f>IFERROR(VLOOKUP(C1420,Medlemmer!A:C,2,FALSE),"")</f>
        <v/>
      </c>
      <c r="P1420" s="8" t="str">
        <f>IFERROR(VLOOKUP(C1420,Tidligere_henvendelser!A:B,2,FALSE),"")</f>
        <v/>
      </c>
    </row>
    <row r="1421" spans="1:16" hidden="1" x14ac:dyDescent="0.3">
      <c r="A1421" s="8" t="str">
        <f>ReplaceNumbers(C1421)</f>
        <v>Ordrupvej</v>
      </c>
      <c r="B1421" s="8">
        <f>_xlfn.NUMBERVALUE(FindNumbers(C1421))</f>
        <v>112</v>
      </c>
      <c r="C1421" t="s">
        <v>1870</v>
      </c>
      <c r="D1421" t="s">
        <v>703</v>
      </c>
      <c r="E1421">
        <v>4995000</v>
      </c>
      <c r="F1421" s="10">
        <v>44469</v>
      </c>
      <c r="G1421" t="s">
        <v>166</v>
      </c>
      <c r="H1421">
        <v>51494</v>
      </c>
      <c r="I1421">
        <v>3</v>
      </c>
      <c r="J1421" t="s">
        <v>715</v>
      </c>
      <c r="K1421">
        <v>97</v>
      </c>
      <c r="L1421">
        <v>1933</v>
      </c>
      <c r="M1421" s="8" t="str">
        <f>IF(ISBLANK(VLOOKUP(A1421,Veje!A:B,2,FALSE)),INDEX(Veje!$D$2:$RT$652,MATCH(A1421,Veje!$A$2:$A$652,0),MATCH(B1421,Veje!$D$1:$RT$1,0)),VLOOKUP(A1421,Veje!A:B,2,FALSE))</f>
        <v>OCG</v>
      </c>
      <c r="N1421" s="8" t="str">
        <f>IFERROR(VLOOKUP(C1421,Medlemmer!A:C,3,FALSE),"")</f>
        <v/>
      </c>
      <c r="O1421" s="8" t="str">
        <f>IFERROR(VLOOKUP(C1421,Medlemmer!A:C,2,FALSE),"")</f>
        <v/>
      </c>
      <c r="P1421" s="8" t="str">
        <f>IFERROR(VLOOKUP(C1421,Tidligere_henvendelser!A:B,2,FALSE),"")</f>
        <v/>
      </c>
    </row>
    <row r="1422" spans="1:16" hidden="1" x14ac:dyDescent="0.3">
      <c r="A1422" s="8" t="str">
        <f>ReplaceNumbers(C1422)</f>
        <v>Ordrupvej</v>
      </c>
      <c r="B1422" s="8">
        <f>_xlfn.NUMBERVALUE(FindNumbers(C1422))</f>
        <v>89</v>
      </c>
      <c r="C1422" t="s">
        <v>1871</v>
      </c>
      <c r="D1422" t="s">
        <v>703</v>
      </c>
      <c r="E1422">
        <v>1895000</v>
      </c>
      <c r="F1422" s="10">
        <v>44469</v>
      </c>
      <c r="G1422" t="s">
        <v>166</v>
      </c>
      <c r="H1422">
        <v>44069</v>
      </c>
      <c r="I1422">
        <v>2</v>
      </c>
      <c r="J1422" t="s">
        <v>715</v>
      </c>
      <c r="K1422">
        <v>43</v>
      </c>
      <c r="L1422">
        <v>1958</v>
      </c>
      <c r="M1422" s="8" t="str">
        <f>IF(ISBLANK(VLOOKUP(A1422,Veje!A:B,2,FALSE)),INDEX(Veje!$D$2:$RT$652,MATCH(A1422,Veje!$A$2:$A$652,0),MATCH(B1422,Veje!$D$1:$RT$1,0)),VLOOKUP(A1422,Veje!A:B,2,FALSE))</f>
        <v>OCG</v>
      </c>
      <c r="N1422" s="8" t="str">
        <f>IFERROR(VLOOKUP(C1422,Medlemmer!A:C,3,FALSE),"")</f>
        <v/>
      </c>
      <c r="O1422" s="8" t="str">
        <f>IFERROR(VLOOKUP(C1422,Medlemmer!A:C,2,FALSE),"")</f>
        <v/>
      </c>
      <c r="P1422" s="8" t="str">
        <f>IFERROR(VLOOKUP(C1422,Tidligere_henvendelser!A:B,2,FALSE),"")</f>
        <v/>
      </c>
    </row>
    <row r="1423" spans="1:16" hidden="1" x14ac:dyDescent="0.3">
      <c r="A1423" s="8" t="str">
        <f>ReplaceNumbers(C1423)</f>
        <v>Clarasvej</v>
      </c>
      <c r="B1423" s="8">
        <f>_xlfn.NUMBERVALUE(FindNumbers(C1423))</f>
        <v>1</v>
      </c>
      <c r="C1423" t="s">
        <v>839</v>
      </c>
      <c r="D1423" t="s">
        <v>703</v>
      </c>
      <c r="E1423">
        <v>2150000</v>
      </c>
      <c r="F1423" s="10">
        <v>44469</v>
      </c>
      <c r="G1423" t="s">
        <v>166</v>
      </c>
      <c r="H1423">
        <v>41346</v>
      </c>
      <c r="I1423">
        <v>2</v>
      </c>
      <c r="J1423" t="s">
        <v>715</v>
      </c>
      <c r="K1423">
        <v>52</v>
      </c>
      <c r="L1423">
        <v>1939</v>
      </c>
      <c r="M1423" s="8" t="str">
        <f>IF(ISBLANK(VLOOKUP(A1423,Veje!A:B,2,FALSE)),INDEX(Veje!$D$2:$RT$652,MATCH(A1423,Veje!$A$2:$A$652,0),MATCH(B1423,Veje!$D$1:$RT$1,0)),VLOOKUP(A1423,Veje!A:B,2,FALSE))</f>
        <v>OCG</v>
      </c>
      <c r="N1423" s="8" t="str">
        <f>IFERROR(VLOOKUP(C1423,Medlemmer!A:C,3,FALSE),"")</f>
        <v/>
      </c>
      <c r="O1423" s="8" t="str">
        <f>IFERROR(VLOOKUP(C1423,Medlemmer!A:C,2,FALSE),"")</f>
        <v/>
      </c>
      <c r="P1423" s="8" t="str">
        <f>IFERROR(VLOOKUP(C1423,Tidligere_henvendelser!A:B,2,FALSE),"")</f>
        <v/>
      </c>
    </row>
    <row r="1424" spans="1:16" hidden="1" x14ac:dyDescent="0.3">
      <c r="A1424" s="8" t="str">
        <f>ReplaceNumbers(C1424)</f>
        <v>Ordrupvej</v>
      </c>
      <c r="B1424" s="8">
        <f>_xlfn.NUMBERVALUE(FindNumbers(C1424))</f>
        <v>18</v>
      </c>
      <c r="C1424" t="s">
        <v>1872</v>
      </c>
      <c r="D1424" t="s">
        <v>703</v>
      </c>
      <c r="E1424">
        <v>3795000</v>
      </c>
      <c r="F1424" s="10">
        <v>44469</v>
      </c>
      <c r="G1424" t="s">
        <v>166</v>
      </c>
      <c r="H1424">
        <v>51986</v>
      </c>
      <c r="I1424">
        <v>3</v>
      </c>
      <c r="J1424" t="s">
        <v>715</v>
      </c>
      <c r="K1424">
        <v>73</v>
      </c>
      <c r="L1424">
        <v>1936</v>
      </c>
      <c r="M1424" s="8" t="str">
        <f>IF(ISBLANK(VLOOKUP(A1424,Veje!A:B,2,FALSE)),INDEX(Veje!$D$2:$RT$652,MATCH(A1424,Veje!$A$2:$A$652,0),MATCH(B1424,Veje!$D$1:$RT$1,0)),VLOOKUP(A1424,Veje!A:B,2,FALSE))</f>
        <v>OCG</v>
      </c>
      <c r="N1424" s="8" t="str">
        <f>IFERROR(VLOOKUP(C1424,Medlemmer!A:C,3,FALSE),"")</f>
        <v/>
      </c>
      <c r="O1424" s="8" t="str">
        <f>IFERROR(VLOOKUP(C1424,Medlemmer!A:C,2,FALSE),"")</f>
        <v/>
      </c>
      <c r="P1424" s="8" t="str">
        <f>IFERROR(VLOOKUP(C1424,Tidligere_henvendelser!A:B,2,FALSE),"")</f>
        <v/>
      </c>
    </row>
    <row r="1425" spans="1:16" hidden="1" x14ac:dyDescent="0.3">
      <c r="A1425" s="8" t="str">
        <f>ReplaceNumbers(C1425)</f>
        <v>Strandvejen</v>
      </c>
      <c r="B1425" s="8">
        <f>_xlfn.NUMBERVALUE(FindNumbers(C1425))</f>
        <v>300</v>
      </c>
      <c r="C1425" t="s">
        <v>1873</v>
      </c>
      <c r="D1425" t="s">
        <v>705</v>
      </c>
      <c r="E1425">
        <v>21000000</v>
      </c>
      <c r="F1425" s="10">
        <v>44469</v>
      </c>
      <c r="G1425" t="s">
        <v>166</v>
      </c>
      <c r="H1425">
        <v>92511</v>
      </c>
      <c r="I1425">
        <v>7</v>
      </c>
      <c r="J1425" t="s">
        <v>167</v>
      </c>
      <c r="K1425">
        <v>227</v>
      </c>
      <c r="L1425">
        <v>1877</v>
      </c>
      <c r="M1425" s="8" t="str">
        <f>IF(ISBLANK(VLOOKUP(A1425,Veje!A:B,2,FALSE)),INDEX(Veje!$D$2:$RT$652,MATCH(A1425,Veje!$A$2:$A$652,0),MATCH(B1425,Veje!$D$1:$RT$1,0)),VLOOKUP(A1425,Veje!A:B,2,FALSE))</f>
        <v>SKGF</v>
      </c>
      <c r="N1425" s="8" t="str">
        <f>IFERROR(VLOOKUP(C1425,Medlemmer!A:C,3,FALSE),"")</f>
        <v/>
      </c>
      <c r="O1425" s="8" t="str">
        <f>IFERROR(VLOOKUP(C1425,Medlemmer!A:C,2,FALSE),"")</f>
        <v/>
      </c>
      <c r="P1425" s="8" t="str">
        <f>IFERROR(VLOOKUP(C1425,Tidligere_henvendelser!A:B,2,FALSE),"")</f>
        <v/>
      </c>
    </row>
    <row r="1426" spans="1:16" hidden="1" x14ac:dyDescent="0.3">
      <c r="A1426" s="8" t="str">
        <f>ReplaceNumbers(C1426)</f>
        <v>Blidahpark</v>
      </c>
      <c r="B1426" s="8">
        <f>_xlfn.NUMBERVALUE(FindNumbers(C1426))</f>
        <v>2</v>
      </c>
      <c r="C1426" t="s">
        <v>1874</v>
      </c>
      <c r="D1426" t="s">
        <v>165</v>
      </c>
      <c r="E1426">
        <v>7750000</v>
      </c>
      <c r="F1426" s="10">
        <v>44469</v>
      </c>
      <c r="G1426" t="s">
        <v>166</v>
      </c>
      <c r="H1426">
        <v>74519</v>
      </c>
      <c r="I1426">
        <v>4</v>
      </c>
      <c r="J1426" t="s">
        <v>715</v>
      </c>
      <c r="K1426">
        <v>104</v>
      </c>
      <c r="L1426">
        <v>1934</v>
      </c>
      <c r="M1426" s="8" t="str">
        <f>IF(ISBLANK(VLOOKUP(A1426,Veje!A:B,2,FALSE)),INDEX(Veje!$D$2:$RT$652,MATCH(A1426,Veje!$A$2:$A$652,0),MATCH(B1426,Veje!$D$1:$RT$1,0)),VLOOKUP(A1426,Veje!A:B,2,FALSE))</f>
        <v>HMG</v>
      </c>
      <c r="N1426" s="8" t="str">
        <f>IFERROR(VLOOKUP(C1426,Medlemmer!A:C,3,FALSE),"")</f>
        <v/>
      </c>
      <c r="O1426" s="8" t="str">
        <f>IFERROR(VLOOKUP(C1426,Medlemmer!A:C,2,FALSE),"")</f>
        <v/>
      </c>
      <c r="P1426" s="8" t="str">
        <f>IFERROR(VLOOKUP(C1426,Tidligere_henvendelser!A:B,2,FALSE),"")</f>
        <v/>
      </c>
    </row>
    <row r="1427" spans="1:16" hidden="1" x14ac:dyDescent="0.3">
      <c r="A1427" s="8" t="str">
        <f>ReplaceNumbers(C1427)</f>
        <v>Skovvej</v>
      </c>
      <c r="B1427" s="8">
        <f>_xlfn.NUMBERVALUE(FindNumbers(C1427))</f>
        <v>79</v>
      </c>
      <c r="C1427" t="s">
        <v>1867</v>
      </c>
      <c r="D1427" t="s">
        <v>703</v>
      </c>
      <c r="E1427">
        <v>13400000</v>
      </c>
      <c r="F1427" s="10">
        <v>44470</v>
      </c>
      <c r="G1427" t="s">
        <v>166</v>
      </c>
      <c r="H1427">
        <v>81707</v>
      </c>
      <c r="I1427">
        <v>4</v>
      </c>
      <c r="J1427" t="s">
        <v>167</v>
      </c>
      <c r="K1427">
        <v>164</v>
      </c>
      <c r="L1427">
        <v>1957</v>
      </c>
      <c r="M1427" s="8" t="str">
        <f>IF(ISBLANK(VLOOKUP(A1427,Veje!A:B,2,FALSE)),INDEX(Veje!$D$2:$RT$652,MATCH(A1427,Veje!$A$2:$A$652,0),MATCH(B1427,Veje!$D$1:$RT$1,0)),VLOOKUP(A1427,Veje!A:B,2,FALSE))</f>
        <v>BJGF</v>
      </c>
      <c r="N1427" s="8" t="str">
        <f>IFERROR(VLOOKUP(C1427,Medlemmer!A:C,3,FALSE),"")</f>
        <v/>
      </c>
      <c r="O1427" s="8" t="str">
        <f>IFERROR(VLOOKUP(C1427,Medlemmer!A:C,2,FALSE),"")</f>
        <v/>
      </c>
      <c r="P1427" s="8" t="str">
        <f>IFERROR(VLOOKUP(C1427,Tidligere_henvendelser!A:B,2,FALSE),"")</f>
        <v/>
      </c>
    </row>
    <row r="1428" spans="1:16" x14ac:dyDescent="0.3">
      <c r="A1428" s="8" t="str">
        <f>ReplaceNumbers(C1428)</f>
        <v>Søborg Hovedgade</v>
      </c>
      <c r="B1428" s="8">
        <f>_xlfn.NUMBERVALUE(FindNumbers(C1428))</f>
        <v>21</v>
      </c>
      <c r="C1428" t="s">
        <v>1863</v>
      </c>
      <c r="D1428" t="s">
        <v>717</v>
      </c>
      <c r="E1428">
        <v>2995000</v>
      </c>
      <c r="F1428" s="10">
        <v>44471</v>
      </c>
      <c r="G1428" t="s">
        <v>166</v>
      </c>
      <c r="H1428">
        <v>29950</v>
      </c>
      <c r="I1428">
        <v>4</v>
      </c>
      <c r="J1428" t="s">
        <v>715</v>
      </c>
      <c r="K1428">
        <v>100</v>
      </c>
      <c r="L1428">
        <v>1937</v>
      </c>
      <c r="M1428" s="8" t="str">
        <f>IF(ISBLANK(VLOOKUP(A1428,Veje!A:B,2,FALSE)),INDEX(Veje!$D$2:$RT$652,MATCH(A1428,Veje!$A$2:$A$652,0),MATCH(B1428,Veje!$D$1:$RT$1,0)),VLOOKUP(A1428,Veje!A:B,2,FALSE))</f>
        <v>DY</v>
      </c>
      <c r="N1428" s="8" t="str">
        <f>IFERROR(VLOOKUP(C1428,Medlemmer!A:C,3,FALSE),"")</f>
        <v/>
      </c>
      <c r="O1428" s="8" t="str">
        <f>IFERROR(VLOOKUP(C1428,Medlemmer!A:C,2,FALSE),"")</f>
        <v/>
      </c>
      <c r="P1428" s="8" t="str">
        <f>IFERROR(VLOOKUP(C1428,Tidligere_henvendelser!A:B,2,FALSE),"")</f>
        <v/>
      </c>
    </row>
    <row r="1429" spans="1:16" x14ac:dyDescent="0.3">
      <c r="A1429" s="8" t="str">
        <f>ReplaceNumbers(C1429)</f>
        <v>Grants Alle</v>
      </c>
      <c r="B1429" s="8">
        <f>_xlfn.NUMBERVALUE(FindNumbers(C1429))</f>
        <v>49</v>
      </c>
      <c r="C1429" t="s">
        <v>1864</v>
      </c>
      <c r="D1429" t="s">
        <v>165</v>
      </c>
      <c r="E1429">
        <v>10995000</v>
      </c>
      <c r="F1429" s="10">
        <v>44471</v>
      </c>
      <c r="G1429" t="s">
        <v>166</v>
      </c>
      <c r="H1429">
        <v>73791</v>
      </c>
      <c r="I1429">
        <v>4</v>
      </c>
      <c r="J1429" t="s">
        <v>167</v>
      </c>
      <c r="K1429">
        <v>149</v>
      </c>
      <c r="L1429">
        <v>1930</v>
      </c>
      <c r="M1429" s="8" t="str">
        <f>IF(ISBLANK(VLOOKUP(A1429,Veje!A:B,2,FALSE)),INDEX(Veje!$D$2:$RT$652,MATCH(A1429,Veje!$A$2:$A$652,0),MATCH(B1429,Veje!$D$1:$RT$1,0)),VLOOKUP(A1429,Veje!A:B,2,FALSE))</f>
        <v>DY</v>
      </c>
      <c r="N1429" s="8" t="str">
        <f>IFERROR(VLOOKUP(C1429,Medlemmer!A:C,3,FALSE),"")</f>
        <v/>
      </c>
      <c r="O1429" s="8" t="str">
        <f>IFERROR(VLOOKUP(C1429,Medlemmer!A:C,2,FALSE),"")</f>
        <v/>
      </c>
      <c r="P1429" s="8" t="str">
        <f>IFERROR(VLOOKUP(C1429,Tidligere_henvendelser!A:B,2,FALSE),"")</f>
        <v/>
      </c>
    </row>
    <row r="1430" spans="1:16" hidden="1" x14ac:dyDescent="0.3">
      <c r="A1430" s="8" t="str">
        <f>ReplaceNumbers(C1430)</f>
        <v>Lille Strandvej</v>
      </c>
      <c r="B1430" s="8">
        <f>_xlfn.NUMBERVALUE(FindNumbers(C1430))</f>
        <v>2</v>
      </c>
      <c r="C1430" t="s">
        <v>1865</v>
      </c>
      <c r="D1430" t="s">
        <v>165</v>
      </c>
      <c r="E1430">
        <v>3815000</v>
      </c>
      <c r="F1430" s="10">
        <v>44471</v>
      </c>
      <c r="G1430" t="s">
        <v>166</v>
      </c>
      <c r="H1430">
        <v>60555</v>
      </c>
      <c r="I1430">
        <v>2</v>
      </c>
      <c r="J1430" t="s">
        <v>715</v>
      </c>
      <c r="K1430">
        <v>63</v>
      </c>
      <c r="L1430">
        <v>1902</v>
      </c>
      <c r="M1430" s="8" t="str">
        <f>IF(ISBLANK(VLOOKUP(A1430,Veje!A:B,2,FALSE)),INDEX(Veje!$D$2:$RT$652,MATCH(A1430,Veje!$A$2:$A$652,0),MATCH(B1430,Veje!$D$1:$RT$1,0)),VLOOKUP(A1430,Veje!A:B,2,FALSE))</f>
        <v>HMG</v>
      </c>
      <c r="N1430" s="8" t="str">
        <f>IFERROR(VLOOKUP(C1430,Medlemmer!A:C,3,FALSE),"")</f>
        <v/>
      </c>
      <c r="O1430" s="8" t="str">
        <f>IFERROR(VLOOKUP(C1430,Medlemmer!A:C,2,FALSE),"")</f>
        <v/>
      </c>
      <c r="P1430" s="8" t="str">
        <f>IFERROR(VLOOKUP(C1430,Tidligere_henvendelser!A:B,2,FALSE),"")</f>
        <v/>
      </c>
    </row>
    <row r="1431" spans="1:16" x14ac:dyDescent="0.3">
      <c r="A1431" s="8" t="str">
        <f>ReplaceNumbers(C1431)</f>
        <v>Vangedevej</v>
      </c>
      <c r="B1431" s="8">
        <f>_xlfn.NUMBERVALUE(FindNumbers(C1431))</f>
        <v>162</v>
      </c>
      <c r="C1431" t="s">
        <v>1866</v>
      </c>
      <c r="D1431" t="s">
        <v>717</v>
      </c>
      <c r="E1431">
        <v>2550000</v>
      </c>
      <c r="F1431" s="10">
        <v>44471</v>
      </c>
      <c r="G1431" t="s">
        <v>166</v>
      </c>
      <c r="H1431">
        <v>38059</v>
      </c>
      <c r="I1431">
        <v>2</v>
      </c>
      <c r="J1431" t="s">
        <v>715</v>
      </c>
      <c r="K1431">
        <v>67</v>
      </c>
      <c r="L1431">
        <v>1987</v>
      </c>
      <c r="M1431" s="8" t="str">
        <f>IF(ISBLANK(VLOOKUP(A1431,Veje!A:B,2,FALSE)),INDEX(Veje!$D$2:$RT$652,MATCH(A1431,Veje!$A$2:$A$652,0),MATCH(B1431,Veje!$D$1:$RT$1,0)),VLOOKUP(A1431,Veje!A:B,2,FALSE))</f>
        <v>DY</v>
      </c>
      <c r="N1431" s="8" t="str">
        <f>IFERROR(VLOOKUP(C1431,Medlemmer!A:C,3,FALSE),"")</f>
        <v/>
      </c>
      <c r="O1431" s="8" t="str">
        <f>IFERROR(VLOOKUP(C1431,Medlemmer!A:C,2,FALSE),"")</f>
        <v/>
      </c>
      <c r="P1431" s="8" t="str">
        <f>IFERROR(VLOOKUP(C1431,Tidligere_henvendelser!A:B,2,FALSE),"")</f>
        <v/>
      </c>
    </row>
    <row r="1432" spans="1:16" hidden="1" x14ac:dyDescent="0.3">
      <c r="A1432" s="8" t="str">
        <f>ReplaceNumbers(C1432)</f>
        <v>Ericavej</v>
      </c>
      <c r="B1432" s="8">
        <f>_xlfn.NUMBERVALUE(FindNumbers(C1432))</f>
        <v>163</v>
      </c>
      <c r="C1432" t="s">
        <v>1856</v>
      </c>
      <c r="D1432" t="s">
        <v>169</v>
      </c>
      <c r="E1432">
        <v>3650000</v>
      </c>
      <c r="F1432" s="10">
        <v>44472</v>
      </c>
      <c r="G1432" t="s">
        <v>166</v>
      </c>
      <c r="H1432">
        <v>33181</v>
      </c>
      <c r="I1432">
        <v>4</v>
      </c>
      <c r="J1432" t="s">
        <v>715</v>
      </c>
      <c r="K1432">
        <v>110</v>
      </c>
      <c r="L1432">
        <v>1956</v>
      </c>
      <c r="M1432" s="8" t="str">
        <f>IF(ISBLANK(VLOOKUP(A1432,Veje!A:B,2,FALSE)),INDEX(Veje!$D$2:$RT$652,MATCH(A1432,Veje!$A$2:$A$652,0),MATCH(B1432,Veje!$D$1:$RT$1,0)),VLOOKUP(A1432,Veje!A:B,2,FALSE))</f>
        <v>GSG</v>
      </c>
      <c r="N1432" s="8" t="str">
        <f>IFERROR(VLOOKUP(C1432,Medlemmer!A:C,3,FALSE),"")</f>
        <v/>
      </c>
      <c r="O1432" s="8" t="str">
        <f>IFERROR(VLOOKUP(C1432,Medlemmer!A:C,2,FALSE),"")</f>
        <v/>
      </c>
      <c r="P1432" s="8" t="str">
        <f>IFERROR(VLOOKUP(C1432,Tidligere_henvendelser!A:B,2,FALSE),"")</f>
        <v/>
      </c>
    </row>
    <row r="1433" spans="1:16" hidden="1" x14ac:dyDescent="0.3">
      <c r="A1433" s="8" t="str">
        <f>ReplaceNumbers(C1433)</f>
        <v>Strandparksvej</v>
      </c>
      <c r="B1433" s="8">
        <f>_xlfn.NUMBERVALUE(FindNumbers(C1433))</f>
        <v>22</v>
      </c>
      <c r="C1433" t="s">
        <v>1857</v>
      </c>
      <c r="D1433" t="s">
        <v>165</v>
      </c>
      <c r="E1433">
        <v>4900000</v>
      </c>
      <c r="F1433" s="10">
        <v>44472</v>
      </c>
      <c r="G1433" t="s">
        <v>166</v>
      </c>
      <c r="H1433">
        <v>77777</v>
      </c>
      <c r="I1433">
        <v>3</v>
      </c>
      <c r="J1433" t="s">
        <v>715</v>
      </c>
      <c r="K1433">
        <v>63</v>
      </c>
      <c r="L1433">
        <v>1905</v>
      </c>
      <c r="M1433" s="8" t="str">
        <f>IF(ISBLANK(VLOOKUP(A1433,Veje!A:B,2,FALSE)),INDEX(Veje!$D$2:$RT$652,MATCH(A1433,Veje!$A$2:$A$652,0),MATCH(B1433,Veje!$D$1:$RT$1,0)),VLOOKUP(A1433,Veje!A:B,2,FALSE))</f>
        <v>HMG</v>
      </c>
      <c r="N1433" s="8" t="str">
        <f>IFERROR(VLOOKUP(C1433,Medlemmer!A:C,3,FALSE),"")</f>
        <v/>
      </c>
      <c r="O1433" s="8" t="str">
        <f>IFERROR(VLOOKUP(C1433,Medlemmer!A:C,2,FALSE),"")</f>
        <v/>
      </c>
      <c r="P1433" s="8" t="str">
        <f>IFERROR(VLOOKUP(C1433,Tidligere_henvendelser!A:B,2,FALSE),"")</f>
        <v/>
      </c>
    </row>
    <row r="1434" spans="1:16" hidden="1" x14ac:dyDescent="0.3">
      <c r="A1434" s="8" t="str">
        <f>ReplaceNumbers(C1434)</f>
        <v>Blidahpark</v>
      </c>
      <c r="B1434" s="8">
        <f>_xlfn.NUMBERVALUE(FindNumbers(C1434))</f>
        <v>23</v>
      </c>
      <c r="C1434" t="s">
        <v>1858</v>
      </c>
      <c r="D1434" t="s">
        <v>165</v>
      </c>
      <c r="E1434">
        <v>2600000</v>
      </c>
      <c r="F1434" s="10">
        <v>44472</v>
      </c>
      <c r="G1434" t="s">
        <v>166</v>
      </c>
      <c r="H1434">
        <v>50980</v>
      </c>
      <c r="I1434">
        <v>2</v>
      </c>
      <c r="J1434" t="s">
        <v>715</v>
      </c>
      <c r="K1434">
        <v>51</v>
      </c>
      <c r="L1434">
        <v>1933</v>
      </c>
      <c r="M1434" s="8" t="str">
        <f>IF(ISBLANK(VLOOKUP(A1434,Veje!A:B,2,FALSE)),INDEX(Veje!$D$2:$RT$652,MATCH(A1434,Veje!$A$2:$A$652,0),MATCH(B1434,Veje!$D$1:$RT$1,0)),VLOOKUP(A1434,Veje!A:B,2,FALSE))</f>
        <v>HMG</v>
      </c>
      <c r="N1434" s="8" t="str">
        <f>IFERROR(VLOOKUP(C1434,Medlemmer!A:C,3,FALSE),"")</f>
        <v/>
      </c>
      <c r="O1434" s="8" t="str">
        <f>IFERROR(VLOOKUP(C1434,Medlemmer!A:C,2,FALSE),"")</f>
        <v/>
      </c>
      <c r="P1434" s="8" t="str">
        <f>IFERROR(VLOOKUP(C1434,Tidligere_henvendelser!A:B,2,FALSE),"")</f>
        <v/>
      </c>
    </row>
    <row r="1435" spans="1:16" hidden="1" x14ac:dyDescent="0.3">
      <c r="A1435" s="8" t="str">
        <f>ReplaceNumbers(C1435)</f>
        <v>Kirsten Piils Vej</v>
      </c>
      <c r="B1435" s="8">
        <f>_xlfn.NUMBERVALUE(FindNumbers(C1435))</f>
        <v>9</v>
      </c>
      <c r="C1435" t="s">
        <v>1859</v>
      </c>
      <c r="D1435" t="s">
        <v>703</v>
      </c>
      <c r="E1435">
        <v>6556000</v>
      </c>
      <c r="F1435" s="10">
        <v>44472</v>
      </c>
      <c r="G1435" t="s">
        <v>166</v>
      </c>
      <c r="H1435">
        <v>72844</v>
      </c>
      <c r="I1435">
        <v>3</v>
      </c>
      <c r="J1435" t="s">
        <v>715</v>
      </c>
      <c r="K1435">
        <v>90</v>
      </c>
      <c r="L1435">
        <v>1932</v>
      </c>
      <c r="M1435" s="8" t="str">
        <f>IF(ISBLANK(VLOOKUP(A1435,Veje!A:B,2,FALSE)),INDEX(Veje!$D$2:$RT$652,MATCH(A1435,Veje!$A$2:$A$652,0),MATCH(B1435,Veje!$D$1:$RT$1,0)),VLOOKUP(A1435,Veje!A:B,2,FALSE))</f>
        <v>OCG</v>
      </c>
      <c r="N1435" s="8" t="str">
        <f>IFERROR(VLOOKUP(C1435,Medlemmer!A:C,3,FALSE),"")</f>
        <v/>
      </c>
      <c r="O1435" s="8" t="str">
        <f>IFERROR(VLOOKUP(C1435,Medlemmer!A:C,2,FALSE),"")</f>
        <v/>
      </c>
      <c r="P1435" s="8" t="str">
        <f>IFERROR(VLOOKUP(C1435,Tidligere_henvendelser!A:B,2,FALSE),"")</f>
        <v/>
      </c>
    </row>
    <row r="1436" spans="1:16" hidden="1" x14ac:dyDescent="0.3">
      <c r="A1436" s="8" t="str">
        <f>ReplaceNumbers(C1436)</f>
        <v>Lille Strandvej</v>
      </c>
      <c r="B1436" s="8">
        <f>_xlfn.NUMBERVALUE(FindNumbers(C1436))</f>
        <v>2</v>
      </c>
      <c r="C1436" t="s">
        <v>1860</v>
      </c>
      <c r="D1436" t="s">
        <v>165</v>
      </c>
      <c r="E1436">
        <v>7295000</v>
      </c>
      <c r="F1436" s="10">
        <v>44472</v>
      </c>
      <c r="G1436" t="s">
        <v>166</v>
      </c>
      <c r="H1436">
        <v>62350</v>
      </c>
      <c r="I1436">
        <v>4</v>
      </c>
      <c r="J1436" t="s">
        <v>715</v>
      </c>
      <c r="K1436">
        <v>117</v>
      </c>
      <c r="L1436">
        <v>1902</v>
      </c>
      <c r="M1436" s="8" t="str">
        <f>IF(ISBLANK(VLOOKUP(A1436,Veje!A:B,2,FALSE)),INDEX(Veje!$D$2:$RT$652,MATCH(A1436,Veje!$A$2:$A$652,0),MATCH(B1436,Veje!$D$1:$RT$1,0)),VLOOKUP(A1436,Veje!A:B,2,FALSE))</f>
        <v>HMG</v>
      </c>
      <c r="N1436" s="8" t="str">
        <f>IFERROR(VLOOKUP(C1436,Medlemmer!A:C,3,FALSE),"")</f>
        <v/>
      </c>
      <c r="O1436" s="8" t="str">
        <f>IFERROR(VLOOKUP(C1436,Medlemmer!A:C,2,FALSE),"")</f>
        <v/>
      </c>
      <c r="P1436" s="8" t="str">
        <f>IFERROR(VLOOKUP(C1436,Tidligere_henvendelser!A:B,2,FALSE),"")</f>
        <v/>
      </c>
    </row>
    <row r="1437" spans="1:16" hidden="1" x14ac:dyDescent="0.3">
      <c r="A1437" s="8" t="str">
        <f>ReplaceNumbers(C1437)</f>
        <v>Solbakkevej</v>
      </c>
      <c r="B1437" s="8">
        <f>_xlfn.NUMBERVALUE(FindNumbers(C1437))</f>
        <v>7</v>
      </c>
      <c r="C1437" t="s">
        <v>1861</v>
      </c>
      <c r="D1437" t="s">
        <v>169</v>
      </c>
      <c r="E1437">
        <v>11500000</v>
      </c>
      <c r="F1437" s="10">
        <v>44472</v>
      </c>
      <c r="G1437" t="s">
        <v>166</v>
      </c>
      <c r="H1437">
        <v>76158</v>
      </c>
      <c r="I1437">
        <v>5</v>
      </c>
      <c r="J1437" t="s">
        <v>170</v>
      </c>
      <c r="K1437">
        <v>151</v>
      </c>
      <c r="L1437">
        <v>1927</v>
      </c>
      <c r="M1437" s="8" t="str">
        <f>IF(ISBLANK(VLOOKUP(A1437,Veje!A:B,2,FALSE)),INDEX(Veje!$D$2:$RT$652,MATCH(A1437,Veje!$A$2:$A$652,0),MATCH(B1437,Veje!$D$1:$RT$1,0)),VLOOKUP(A1437,Veje!A:B,2,FALSE))</f>
        <v>BJGF</v>
      </c>
      <c r="N1437" s="8" t="str">
        <f>IFERROR(VLOOKUP(C1437,Medlemmer!A:C,3,FALSE),"")</f>
        <v/>
      </c>
      <c r="O1437" s="8" t="str">
        <f>IFERROR(VLOOKUP(C1437,Medlemmer!A:C,2,FALSE),"")</f>
        <v/>
      </c>
      <c r="P1437" s="8" t="str">
        <f>IFERROR(VLOOKUP(C1437,Tidligere_henvendelser!A:B,2,FALSE),"")</f>
        <v/>
      </c>
    </row>
    <row r="1438" spans="1:16" hidden="1" x14ac:dyDescent="0.3">
      <c r="A1438" s="8" t="str">
        <f>ReplaceNumbers(C1438)</f>
        <v>Klampenborgvej</v>
      </c>
      <c r="B1438" s="8">
        <f>_xlfn.NUMBERVALUE(FindNumbers(C1438))</f>
        <v>13</v>
      </c>
      <c r="C1438" t="s">
        <v>1862</v>
      </c>
      <c r="D1438" t="s">
        <v>705</v>
      </c>
      <c r="E1438">
        <v>8300000</v>
      </c>
      <c r="F1438" s="10">
        <v>44472</v>
      </c>
      <c r="G1438" t="s">
        <v>166</v>
      </c>
      <c r="H1438">
        <v>51875</v>
      </c>
      <c r="I1438">
        <v>5</v>
      </c>
      <c r="J1438" t="s">
        <v>170</v>
      </c>
      <c r="K1438">
        <v>160</v>
      </c>
      <c r="L1438">
        <v>1934</v>
      </c>
      <c r="M1438" s="8" t="str">
        <f>IF(ISBLANK(VLOOKUP(A1438,Veje!A:B,2,FALSE)),INDEX(Veje!$D$2:$RT$652,MATCH(A1438,Veje!$A$2:$A$652,0),MATCH(B1438,Veje!$D$1:$RT$1,0)),VLOOKUP(A1438,Veje!A:B,2,FALSE))</f>
        <v>SKGF</v>
      </c>
      <c r="N1438" s="8" t="str">
        <f>IFERROR(VLOOKUP(C1438,Medlemmer!A:C,3,FALSE),"")</f>
        <v/>
      </c>
      <c r="O1438" s="8" t="str">
        <f>IFERROR(VLOOKUP(C1438,Medlemmer!A:C,2,FALSE),"")</f>
        <v/>
      </c>
      <c r="P1438" s="8" t="str">
        <f>IFERROR(VLOOKUP(C1438,Tidligere_henvendelser!A:B,2,FALSE),"")</f>
        <v/>
      </c>
    </row>
    <row r="1439" spans="1:16" hidden="1" x14ac:dyDescent="0.3">
      <c r="A1439" s="8" t="str">
        <f>ReplaceNumbers(C1439)</f>
        <v>Vingårds Alle</v>
      </c>
      <c r="B1439" s="8">
        <f>_xlfn.NUMBERVALUE(FindNumbers(C1439))</f>
        <v>66</v>
      </c>
      <c r="C1439" t="s">
        <v>1850</v>
      </c>
      <c r="D1439" t="s">
        <v>165</v>
      </c>
      <c r="E1439">
        <v>14650000</v>
      </c>
      <c r="F1439" s="10">
        <v>44473</v>
      </c>
      <c r="G1439" t="s">
        <v>166</v>
      </c>
      <c r="H1439">
        <v>106159</v>
      </c>
      <c r="I1439">
        <v>5</v>
      </c>
      <c r="J1439" t="s">
        <v>170</v>
      </c>
      <c r="K1439">
        <v>138</v>
      </c>
      <c r="L1439">
        <v>1947</v>
      </c>
      <c r="M1439" s="8" t="str">
        <f>IF(ISBLANK(VLOOKUP(A1439,Veje!A:B,2,FALSE)),INDEX(Veje!$D$2:$RT$652,MATCH(A1439,Veje!$A$2:$A$652,0),MATCH(B1439,Veje!$D$1:$RT$1,0)),VLOOKUP(A1439,Veje!A:B,2,FALSE))</f>
        <v>HMG</v>
      </c>
      <c r="N1439" s="8" t="str">
        <f>IFERROR(VLOOKUP(C1439,Medlemmer!A:C,3,FALSE),"")</f>
        <v/>
      </c>
      <c r="O1439" s="8" t="str">
        <f>IFERROR(VLOOKUP(C1439,Medlemmer!A:C,2,FALSE),"")</f>
        <v/>
      </c>
      <c r="P1439" s="8" t="str">
        <f>IFERROR(VLOOKUP(C1439,Tidligere_henvendelser!A:B,2,FALSE),"")</f>
        <v/>
      </c>
    </row>
    <row r="1440" spans="1:16" x14ac:dyDescent="0.3">
      <c r="A1440" s="8" t="str">
        <f>ReplaceNumbers(C1440)</f>
        <v>Dalstrøget</v>
      </c>
      <c r="B1440" s="8">
        <f>_xlfn.NUMBERVALUE(FindNumbers(C1440))</f>
        <v>100</v>
      </c>
      <c r="C1440" t="s">
        <v>1851</v>
      </c>
      <c r="D1440" t="s">
        <v>717</v>
      </c>
      <c r="E1440">
        <v>2500000</v>
      </c>
      <c r="F1440" s="10">
        <v>44473</v>
      </c>
      <c r="G1440" t="s">
        <v>166</v>
      </c>
      <c r="H1440">
        <v>32894</v>
      </c>
      <c r="I1440">
        <v>2</v>
      </c>
      <c r="J1440" t="s">
        <v>715</v>
      </c>
      <c r="K1440">
        <v>76</v>
      </c>
      <c r="L1440">
        <v>1959</v>
      </c>
      <c r="M1440" s="8" t="str">
        <f>IF(ISBLANK(VLOOKUP(A1440,Veje!A:B,2,FALSE)),INDEX(Veje!$D$2:$RT$652,MATCH(A1440,Veje!$A$2:$A$652,0),MATCH(B1440,Veje!$D$1:$RT$1,0)),VLOOKUP(A1440,Veje!A:B,2,FALSE))</f>
        <v>DY</v>
      </c>
      <c r="N1440" s="8" t="str">
        <f>IFERROR(VLOOKUP(C1440,Medlemmer!A:C,3,FALSE),"")</f>
        <v/>
      </c>
      <c r="O1440" s="8" t="str">
        <f>IFERROR(VLOOKUP(C1440,Medlemmer!A:C,2,FALSE),"")</f>
        <v/>
      </c>
      <c r="P1440" s="8" t="str">
        <f>IFERROR(VLOOKUP(C1440,Tidligere_henvendelser!A:B,2,FALSE),"")</f>
        <v/>
      </c>
    </row>
    <row r="1441" spans="1:16" hidden="1" x14ac:dyDescent="0.3">
      <c r="A1441" s="8" t="str">
        <f>ReplaceNumbers(C1441)</f>
        <v>Ejgårdsvej</v>
      </c>
      <c r="B1441" s="8">
        <f>_xlfn.NUMBERVALUE(FindNumbers(C1441))</f>
        <v>2</v>
      </c>
      <c r="C1441" t="s">
        <v>1852</v>
      </c>
      <c r="D1441" t="s">
        <v>703</v>
      </c>
      <c r="E1441">
        <v>5900000</v>
      </c>
      <c r="F1441" s="10">
        <v>44473</v>
      </c>
      <c r="G1441" t="s">
        <v>166</v>
      </c>
      <c r="H1441">
        <v>62105</v>
      </c>
      <c r="I1441">
        <v>2</v>
      </c>
      <c r="J1441" t="s">
        <v>715</v>
      </c>
      <c r="K1441">
        <v>95</v>
      </c>
      <c r="L1441">
        <v>1999</v>
      </c>
      <c r="M1441" s="8" t="str">
        <f>IF(ISBLANK(VLOOKUP(A1441,Veje!A:B,2,FALSE)),INDEX(Veje!$D$2:$RT$652,MATCH(A1441,Veje!$A$2:$A$652,0),MATCH(B1441,Veje!$D$1:$RT$1,0)),VLOOKUP(A1441,Veje!A:B,2,FALSE))</f>
        <v>OCG</v>
      </c>
      <c r="N1441" s="8" t="str">
        <f>IFERROR(VLOOKUP(C1441,Medlemmer!A:C,3,FALSE),"")</f>
        <v/>
      </c>
      <c r="O1441" s="8" t="str">
        <f>IFERROR(VLOOKUP(C1441,Medlemmer!A:C,2,FALSE),"")</f>
        <v/>
      </c>
      <c r="P1441" s="8" t="str">
        <f>IFERROR(VLOOKUP(C1441,Tidligere_henvendelser!A:B,2,FALSE),"")</f>
        <v/>
      </c>
    </row>
    <row r="1442" spans="1:16" hidden="1" x14ac:dyDescent="0.3">
      <c r="A1442" s="8" t="str">
        <f>ReplaceNumbers(C1442)</f>
        <v>Niels Andersens Vej</v>
      </c>
      <c r="B1442" s="8">
        <f>_xlfn.NUMBERVALUE(FindNumbers(C1442))</f>
        <v>36</v>
      </c>
      <c r="C1442" t="s">
        <v>1853</v>
      </c>
      <c r="D1442" t="s">
        <v>165</v>
      </c>
      <c r="E1442">
        <v>10695000</v>
      </c>
      <c r="F1442" s="10">
        <v>44473</v>
      </c>
      <c r="G1442" t="s">
        <v>166</v>
      </c>
      <c r="H1442">
        <v>79813</v>
      </c>
      <c r="I1442">
        <v>3</v>
      </c>
      <c r="J1442" t="s">
        <v>167</v>
      </c>
      <c r="K1442">
        <v>134</v>
      </c>
      <c r="L1442">
        <v>1980</v>
      </c>
      <c r="M1442" s="8" t="str">
        <f>IF(ISBLANK(VLOOKUP(A1442,Veje!A:B,2,FALSE)),INDEX(Veje!$D$2:$RT$652,MATCH(A1442,Veje!$A$2:$A$652,0),MATCH(B1442,Veje!$D$1:$RT$1,0)),VLOOKUP(A1442,Veje!A:B,2,FALSE))</f>
        <v>GSG</v>
      </c>
      <c r="N1442" s="8" t="str">
        <f>IFERROR(VLOOKUP(C1442,Medlemmer!A:C,3,FALSE),"")</f>
        <v/>
      </c>
      <c r="O1442" s="8" t="str">
        <f>IFERROR(VLOOKUP(C1442,Medlemmer!A:C,2,FALSE),"")</f>
        <v/>
      </c>
      <c r="P1442" s="8" t="str">
        <f>IFERROR(VLOOKUP(C1442,Tidligere_henvendelser!A:B,2,FALSE),"")</f>
        <v/>
      </c>
    </row>
    <row r="1443" spans="1:16" x14ac:dyDescent="0.3">
      <c r="A1443" s="8" t="str">
        <f>ReplaceNumbers(C1443)</f>
        <v>Poppelhøj</v>
      </c>
      <c r="B1443" s="8">
        <f>_xlfn.NUMBERVALUE(FindNumbers(C1443))</f>
        <v>2</v>
      </c>
      <c r="C1443" t="s">
        <v>1854</v>
      </c>
      <c r="D1443" t="s">
        <v>165</v>
      </c>
      <c r="E1443">
        <v>12700000</v>
      </c>
      <c r="F1443" s="10">
        <v>44473</v>
      </c>
      <c r="G1443" t="s">
        <v>166</v>
      </c>
      <c r="H1443">
        <v>65128</v>
      </c>
      <c r="I1443">
        <v>7</v>
      </c>
      <c r="J1443" t="s">
        <v>167</v>
      </c>
      <c r="K1443">
        <v>195</v>
      </c>
      <c r="L1443">
        <v>1935</v>
      </c>
      <c r="M1443" s="8" t="str">
        <f>IF(ISBLANK(VLOOKUP(A1443,Veje!A:B,2,FALSE)),INDEX(Veje!$D$2:$RT$652,MATCH(A1443,Veje!$A$2:$A$652,0),MATCH(B1443,Veje!$D$1:$RT$1,0)),VLOOKUP(A1443,Veje!A:B,2,FALSE))</f>
        <v>DY</v>
      </c>
      <c r="N1443" s="8" t="str">
        <f>IFERROR(VLOOKUP(C1443,Medlemmer!A:C,3,FALSE),"")</f>
        <v/>
      </c>
      <c r="O1443" s="8" t="str">
        <f>IFERROR(VLOOKUP(C1443,Medlemmer!A:C,2,FALSE),"")</f>
        <v/>
      </c>
      <c r="P1443" s="8" t="str">
        <f>IFERROR(VLOOKUP(C1443,Tidligere_henvendelser!A:B,2,FALSE),"")</f>
        <v/>
      </c>
    </row>
    <row r="1444" spans="1:16" hidden="1" x14ac:dyDescent="0.3">
      <c r="A1444" s="8" t="str">
        <f>ReplaceNumbers(C1444)</f>
        <v>Strandvejen</v>
      </c>
      <c r="B1444" s="8">
        <f>_xlfn.NUMBERVALUE(FindNumbers(C1444))</f>
        <v>130</v>
      </c>
      <c r="C1444" t="s">
        <v>1855</v>
      </c>
      <c r="D1444" t="s">
        <v>165</v>
      </c>
      <c r="E1444">
        <v>8020000</v>
      </c>
      <c r="F1444" s="10">
        <v>44473</v>
      </c>
      <c r="G1444" t="s">
        <v>166</v>
      </c>
      <c r="H1444">
        <v>69739</v>
      </c>
      <c r="I1444">
        <v>4</v>
      </c>
      <c r="J1444" t="s">
        <v>715</v>
      </c>
      <c r="K1444">
        <v>115</v>
      </c>
      <c r="L1444">
        <v>1929</v>
      </c>
      <c r="M1444" s="8" t="str">
        <f>IF(ISBLANK(VLOOKUP(A1444,Veje!A:B,2,FALSE)),INDEX(Veje!$D$2:$RT$652,MATCH(A1444,Veje!$A$2:$A$652,0),MATCH(B1444,Veje!$D$1:$RT$1,0)),VLOOKUP(A1444,Veje!A:B,2,FALSE))</f>
        <v>HMG</v>
      </c>
      <c r="N1444" s="8" t="str">
        <f>IFERROR(VLOOKUP(C1444,Medlemmer!A:C,3,FALSE),"")</f>
        <v/>
      </c>
      <c r="O1444" s="8" t="str">
        <f>IFERROR(VLOOKUP(C1444,Medlemmer!A:C,2,FALSE),"")</f>
        <v/>
      </c>
      <c r="P1444" s="8" t="str">
        <f>IFERROR(VLOOKUP(C1444,Tidligere_henvendelser!A:B,2,FALSE),"")</f>
        <v/>
      </c>
    </row>
    <row r="1445" spans="1:16" hidden="1" x14ac:dyDescent="0.3">
      <c r="A1445" s="8" t="str">
        <f>ReplaceNumbers(C1445)</f>
        <v>Wernersvej</v>
      </c>
      <c r="B1445" s="8">
        <f>_xlfn.NUMBERVALUE(FindNumbers(C1445))</f>
        <v>7</v>
      </c>
      <c r="C1445" t="s">
        <v>1847</v>
      </c>
      <c r="D1445" t="s">
        <v>703</v>
      </c>
      <c r="E1445">
        <v>13600000</v>
      </c>
      <c r="F1445" s="10">
        <v>44474</v>
      </c>
      <c r="G1445" t="s">
        <v>166</v>
      </c>
      <c r="H1445">
        <v>54618</v>
      </c>
      <c r="I1445">
        <v>4</v>
      </c>
      <c r="J1445" t="s">
        <v>715</v>
      </c>
      <c r="K1445">
        <v>249</v>
      </c>
      <c r="L1445">
        <v>1897</v>
      </c>
      <c r="M1445" s="8" t="str">
        <f>IF(ISBLANK(VLOOKUP(A1445,Veje!A:B,2,FALSE)),INDEX(Veje!$D$2:$RT$652,MATCH(A1445,Veje!$A$2:$A$652,0),MATCH(B1445,Veje!$D$1:$RT$1,0)),VLOOKUP(A1445,Veje!A:B,2,FALSE))</f>
        <v>OCG</v>
      </c>
      <c r="N1445" s="8" t="str">
        <f>IFERROR(VLOOKUP(C1445,Medlemmer!A:C,3,FALSE),"")</f>
        <v/>
      </c>
      <c r="O1445" s="8" t="str">
        <f>IFERROR(VLOOKUP(C1445,Medlemmer!A:C,2,FALSE),"")</f>
        <v/>
      </c>
      <c r="P1445" s="8" t="str">
        <f>IFERROR(VLOOKUP(C1445,Tidligere_henvendelser!A:B,2,FALSE),"")</f>
        <v/>
      </c>
    </row>
    <row r="1446" spans="1:16" hidden="1" x14ac:dyDescent="0.3">
      <c r="A1446" s="8" t="str">
        <f>ReplaceNumbers(C1446)</f>
        <v>Wernersvej</v>
      </c>
      <c r="B1446" s="8">
        <f>_xlfn.NUMBERVALUE(FindNumbers(C1446))</f>
        <v>7</v>
      </c>
      <c r="C1446" t="s">
        <v>1848</v>
      </c>
      <c r="D1446" t="s">
        <v>703</v>
      </c>
      <c r="E1446">
        <v>13600000</v>
      </c>
      <c r="F1446" s="10">
        <v>44474</v>
      </c>
      <c r="G1446" t="s">
        <v>166</v>
      </c>
      <c r="H1446">
        <v>82926</v>
      </c>
      <c r="I1446">
        <v>4</v>
      </c>
      <c r="J1446" t="s">
        <v>715</v>
      </c>
      <c r="K1446">
        <v>164</v>
      </c>
      <c r="L1446">
        <v>1897</v>
      </c>
      <c r="M1446" s="8" t="str">
        <f>IF(ISBLANK(VLOOKUP(A1446,Veje!A:B,2,FALSE)),INDEX(Veje!$D$2:$RT$652,MATCH(A1446,Veje!$A$2:$A$652,0),MATCH(B1446,Veje!$D$1:$RT$1,0)),VLOOKUP(A1446,Veje!A:B,2,FALSE))</f>
        <v>OCG</v>
      </c>
      <c r="N1446" s="8" t="str">
        <f>IFERROR(VLOOKUP(C1446,Medlemmer!A:C,3,FALSE),"")</f>
        <v/>
      </c>
      <c r="O1446" s="8" t="str">
        <f>IFERROR(VLOOKUP(C1446,Medlemmer!A:C,2,FALSE),"")</f>
        <v/>
      </c>
      <c r="P1446" s="8" t="str">
        <f>IFERROR(VLOOKUP(C1446,Tidligere_henvendelser!A:B,2,FALSE),"")</f>
        <v/>
      </c>
    </row>
    <row r="1447" spans="1:16" hidden="1" x14ac:dyDescent="0.3">
      <c r="A1447" s="8" t="str">
        <f>ReplaceNumbers(C1447)</f>
        <v>Niels Andersens Vej</v>
      </c>
      <c r="B1447" s="8">
        <f>_xlfn.NUMBERVALUE(FindNumbers(C1447))</f>
        <v>13</v>
      </c>
      <c r="C1447" t="s">
        <v>1849</v>
      </c>
      <c r="D1447" t="s">
        <v>165</v>
      </c>
      <c r="E1447">
        <v>12000000</v>
      </c>
      <c r="F1447" s="10">
        <v>44474</v>
      </c>
      <c r="G1447" t="s">
        <v>166</v>
      </c>
      <c r="H1447">
        <v>52173</v>
      </c>
      <c r="I1447">
        <v>6</v>
      </c>
      <c r="J1447" t="s">
        <v>167</v>
      </c>
      <c r="K1447">
        <v>230</v>
      </c>
      <c r="L1447">
        <v>1918</v>
      </c>
      <c r="M1447" s="8" t="str">
        <f>IF(ISBLANK(VLOOKUP(A1447,Veje!A:B,2,FALSE)),INDEX(Veje!$D$2:$RT$652,MATCH(A1447,Veje!$A$2:$A$652,0),MATCH(B1447,Veje!$D$1:$RT$1,0)),VLOOKUP(A1447,Veje!A:B,2,FALSE))</f>
        <v>HMG</v>
      </c>
      <c r="N1447" s="8" t="str">
        <f>IFERROR(VLOOKUP(C1447,Medlemmer!A:C,3,FALSE),"")</f>
        <v/>
      </c>
      <c r="O1447" s="8" t="str">
        <f>IFERROR(VLOOKUP(C1447,Medlemmer!A:C,2,FALSE),"")</f>
        <v/>
      </c>
      <c r="P1447" s="8" t="str">
        <f>IFERROR(VLOOKUP(C1447,Tidligere_henvendelser!A:B,2,FALSE),"")</f>
        <v/>
      </c>
    </row>
    <row r="1448" spans="1:16" hidden="1" x14ac:dyDescent="0.3">
      <c r="A1448" s="8" t="str">
        <f>ReplaceNumbers(C1448)</f>
        <v>Hyldegårdsvej</v>
      </c>
      <c r="B1448" s="8">
        <f>_xlfn.NUMBERVALUE(FindNumbers(C1448))</f>
        <v>34</v>
      </c>
      <c r="C1448" t="s">
        <v>1845</v>
      </c>
      <c r="D1448" t="s">
        <v>703</v>
      </c>
      <c r="E1448">
        <v>3895000</v>
      </c>
      <c r="F1448" s="10">
        <v>44475</v>
      </c>
      <c r="G1448" t="s">
        <v>166</v>
      </c>
      <c r="H1448">
        <v>50584</v>
      </c>
      <c r="I1448">
        <v>3</v>
      </c>
      <c r="J1448" t="s">
        <v>715</v>
      </c>
      <c r="K1448">
        <v>77</v>
      </c>
      <c r="L1448">
        <v>1936</v>
      </c>
      <c r="M1448" s="8" t="str">
        <f>IF(ISBLANK(VLOOKUP(A1448,Veje!A:B,2,FALSE)),INDEX(Veje!$D$2:$RT$652,MATCH(A1448,Veje!$A$2:$A$652,0),MATCH(B1448,Veje!$D$1:$RT$1,0)),VLOOKUP(A1448,Veje!A:B,2,FALSE))</f>
        <v>OCG</v>
      </c>
      <c r="N1448" s="8" t="str">
        <f>IFERROR(VLOOKUP(C1448,Medlemmer!A:C,3,FALSE),"")</f>
        <v/>
      </c>
      <c r="O1448" s="8" t="str">
        <f>IFERROR(VLOOKUP(C1448,Medlemmer!A:C,2,FALSE),"")</f>
        <v/>
      </c>
      <c r="P1448" s="8" t="str">
        <f>IFERROR(VLOOKUP(C1448,Tidligere_henvendelser!A:B,2,FALSE),"")</f>
        <v/>
      </c>
    </row>
    <row r="1449" spans="1:16" hidden="1" x14ac:dyDescent="0.3">
      <c r="A1449" s="8" t="str">
        <f>ReplaceNumbers(C1449)</f>
        <v>Viadukt Alle</v>
      </c>
      <c r="B1449" s="8">
        <f>_xlfn.NUMBERVALUE(FindNumbers(C1449))</f>
        <v>13</v>
      </c>
      <c r="C1449" t="s">
        <v>1846</v>
      </c>
      <c r="D1449" t="s">
        <v>165</v>
      </c>
      <c r="E1449">
        <v>13500000</v>
      </c>
      <c r="F1449" s="10">
        <v>44475</v>
      </c>
      <c r="G1449" t="s">
        <v>166</v>
      </c>
      <c r="H1449">
        <v>64593</v>
      </c>
      <c r="I1449">
        <v>7</v>
      </c>
      <c r="J1449" t="s">
        <v>167</v>
      </c>
      <c r="K1449">
        <v>209</v>
      </c>
      <c r="L1449">
        <v>1938</v>
      </c>
      <c r="M1449" s="8" t="str">
        <f>IF(ISBLANK(VLOOKUP(A1449,Veje!A:B,2,FALSE)),INDEX(Veje!$D$2:$RT$652,MATCH(A1449,Veje!$A$2:$A$652,0),MATCH(B1449,Veje!$D$1:$RT$1,0)),VLOOKUP(A1449,Veje!A:B,2,FALSE))</f>
        <v>HMG</v>
      </c>
      <c r="N1449" s="8" t="str">
        <f>IFERROR(VLOOKUP(C1449,Medlemmer!A:C,3,FALSE),"")</f>
        <v/>
      </c>
      <c r="O1449" s="8" t="str">
        <f>IFERROR(VLOOKUP(C1449,Medlemmer!A:C,2,FALSE),"")</f>
        <v/>
      </c>
      <c r="P1449" s="8" t="str">
        <f>IFERROR(VLOOKUP(C1449,Tidligere_henvendelser!A:B,2,FALSE),"")</f>
        <v/>
      </c>
    </row>
    <row r="1450" spans="1:16" hidden="1" x14ac:dyDescent="0.3">
      <c r="A1450" s="8" t="str">
        <f>ReplaceNumbers(C1450)</f>
        <v>Hyldegårdsvej</v>
      </c>
      <c r="B1450" s="8">
        <f>_xlfn.NUMBERVALUE(FindNumbers(C1450))</f>
        <v>34</v>
      </c>
      <c r="C1450" t="s">
        <v>1842</v>
      </c>
      <c r="D1450" t="s">
        <v>703</v>
      </c>
      <c r="E1450">
        <v>1750000</v>
      </c>
      <c r="F1450" s="10">
        <v>44476</v>
      </c>
      <c r="G1450" t="s">
        <v>166</v>
      </c>
      <c r="H1450">
        <v>36458</v>
      </c>
      <c r="I1450">
        <v>1</v>
      </c>
      <c r="J1450" t="s">
        <v>715</v>
      </c>
      <c r="K1450">
        <v>48</v>
      </c>
      <c r="L1450">
        <v>1936</v>
      </c>
      <c r="M1450" s="8" t="str">
        <f>IF(ISBLANK(VLOOKUP(A1450,Veje!A:B,2,FALSE)),INDEX(Veje!$D$2:$RT$652,MATCH(A1450,Veje!$A$2:$A$652,0),MATCH(B1450,Veje!$D$1:$RT$1,0)),VLOOKUP(A1450,Veje!A:B,2,FALSE))</f>
        <v>OCG</v>
      </c>
      <c r="N1450" s="8" t="str">
        <f>IFERROR(VLOOKUP(C1450,Medlemmer!A:C,3,FALSE),"")</f>
        <v/>
      </c>
      <c r="O1450" s="8" t="str">
        <f>IFERROR(VLOOKUP(C1450,Medlemmer!A:C,2,FALSE),"")</f>
        <v/>
      </c>
      <c r="P1450" s="8" t="str">
        <f>IFERROR(VLOOKUP(C1450,Tidligere_henvendelser!A:B,2,FALSE),"")</f>
        <v/>
      </c>
    </row>
    <row r="1451" spans="1:16" hidden="1" x14ac:dyDescent="0.3">
      <c r="A1451" s="8" t="str">
        <f>ReplaceNumbers(C1451)</f>
        <v>Søgårdsvej</v>
      </c>
      <c r="B1451" s="8">
        <f>_xlfn.NUMBERVALUE(FindNumbers(C1451))</f>
        <v>5</v>
      </c>
      <c r="C1451" t="s">
        <v>1843</v>
      </c>
      <c r="D1451" t="s">
        <v>169</v>
      </c>
      <c r="E1451">
        <v>3350000</v>
      </c>
      <c r="F1451" s="10">
        <v>44476</v>
      </c>
      <c r="G1451" t="s">
        <v>166</v>
      </c>
      <c r="H1451">
        <v>39411</v>
      </c>
      <c r="I1451">
        <v>3</v>
      </c>
      <c r="J1451" t="s">
        <v>715</v>
      </c>
      <c r="K1451">
        <v>85</v>
      </c>
      <c r="L1451">
        <v>1957</v>
      </c>
      <c r="M1451" s="8" t="str">
        <f>IF(ISBLANK(VLOOKUP(A1451,Veje!A:B,2,FALSE)),INDEX(Veje!$D$2:$RT$652,MATCH(A1451,Veje!$A$2:$A$652,0),MATCH(B1451,Veje!$D$1:$RT$1,0)),VLOOKUP(A1451,Veje!A:B,2,FALSE))</f>
        <v>GSG</v>
      </c>
      <c r="N1451" s="8" t="str">
        <f>IFERROR(VLOOKUP(C1451,Medlemmer!A:C,3,FALSE),"")</f>
        <v/>
      </c>
      <c r="O1451" s="8" t="str">
        <f>IFERROR(VLOOKUP(C1451,Medlemmer!A:C,2,FALSE),"")</f>
        <v/>
      </c>
      <c r="P1451" s="8" t="str">
        <f>IFERROR(VLOOKUP(C1451,Tidligere_henvendelser!A:B,2,FALSE),"")</f>
        <v/>
      </c>
    </row>
    <row r="1452" spans="1:16" hidden="1" x14ac:dyDescent="0.3">
      <c r="A1452" s="8" t="str">
        <f>ReplaceNumbers(C1452)</f>
        <v>Ejgårdsparken</v>
      </c>
      <c r="B1452" s="8">
        <f>_xlfn.NUMBERVALUE(FindNumbers(C1452))</f>
        <v>1</v>
      </c>
      <c r="C1452" t="s">
        <v>1844</v>
      </c>
      <c r="D1452" t="s">
        <v>703</v>
      </c>
      <c r="E1452">
        <v>5200000</v>
      </c>
      <c r="F1452" s="10">
        <v>44476</v>
      </c>
      <c r="G1452" t="s">
        <v>166</v>
      </c>
      <c r="H1452">
        <v>60465</v>
      </c>
      <c r="I1452">
        <v>2</v>
      </c>
      <c r="J1452" t="s">
        <v>715</v>
      </c>
      <c r="K1452">
        <v>86</v>
      </c>
      <c r="L1452">
        <v>2003</v>
      </c>
      <c r="M1452" s="8" t="str">
        <f>IF(ISBLANK(VLOOKUP(A1452,Veje!A:B,2,FALSE)),INDEX(Veje!$D$2:$RT$652,MATCH(A1452,Veje!$A$2:$A$652,0),MATCH(B1452,Veje!$D$1:$RT$1,0)),VLOOKUP(A1452,Veje!A:B,2,FALSE))</f>
        <v>OCG</v>
      </c>
      <c r="N1452" s="8" t="str">
        <f>IFERROR(VLOOKUP(C1452,Medlemmer!A:C,3,FALSE),"")</f>
        <v/>
      </c>
      <c r="O1452" s="8" t="str">
        <f>IFERROR(VLOOKUP(C1452,Medlemmer!A:C,2,FALSE),"")</f>
        <v/>
      </c>
      <c r="P1452" s="8" t="str">
        <f>IFERROR(VLOOKUP(C1452,Tidligere_henvendelser!A:B,2,FALSE),"")</f>
        <v/>
      </c>
    </row>
    <row r="1453" spans="1:16" hidden="1" x14ac:dyDescent="0.3">
      <c r="A1453" s="8" t="str">
        <f>ReplaceNumbers(C1453)</f>
        <v>Krathusvej</v>
      </c>
      <c r="B1453" s="8">
        <f>_xlfn.NUMBERVALUE(FindNumbers(C1453))</f>
        <v>14</v>
      </c>
      <c r="C1453" t="s">
        <v>1841</v>
      </c>
      <c r="D1453" t="s">
        <v>703</v>
      </c>
      <c r="E1453">
        <v>13875000</v>
      </c>
      <c r="F1453" s="10">
        <v>44478</v>
      </c>
      <c r="G1453" t="s">
        <v>166</v>
      </c>
      <c r="H1453">
        <v>81140</v>
      </c>
      <c r="I1453">
        <v>5</v>
      </c>
      <c r="J1453" t="s">
        <v>170</v>
      </c>
      <c r="K1453">
        <v>171</v>
      </c>
      <c r="L1453">
        <v>1991</v>
      </c>
      <c r="M1453" s="8" t="str">
        <f>IF(ISBLANK(VLOOKUP(A1453,Veje!A:B,2,FALSE)),INDEX(Veje!$D$2:$RT$652,MATCH(A1453,Veje!$A$2:$A$652,0),MATCH(B1453,Veje!$D$1:$RT$1,0)),VLOOKUP(A1453,Veje!A:B,2,FALSE))</f>
        <v>OCG</v>
      </c>
      <c r="N1453" s="8" t="str">
        <f>IFERROR(VLOOKUP(C1453,Medlemmer!A:C,3,FALSE),"")</f>
        <v/>
      </c>
      <c r="O1453" s="8" t="str">
        <f>IFERROR(VLOOKUP(C1453,Medlemmer!A:C,2,FALSE),"")</f>
        <v/>
      </c>
      <c r="P1453" s="8" t="str">
        <f>IFERROR(VLOOKUP(C1453,Tidligere_henvendelser!A:B,2,FALSE),"")</f>
        <v/>
      </c>
    </row>
    <row r="1454" spans="1:16" hidden="1" x14ac:dyDescent="0.3">
      <c r="A1454" s="8" t="str">
        <f>ReplaceNumbers(C1454)</f>
        <v>Lyngbyvej</v>
      </c>
      <c r="B1454" s="8">
        <f>_xlfn.NUMBERVALUE(FindNumbers(C1454))</f>
        <v>345</v>
      </c>
      <c r="C1454" t="s">
        <v>835</v>
      </c>
      <c r="D1454" t="s">
        <v>169</v>
      </c>
      <c r="E1454">
        <v>1750000</v>
      </c>
      <c r="F1454" s="10">
        <v>44478</v>
      </c>
      <c r="G1454" t="s">
        <v>166</v>
      </c>
      <c r="H1454">
        <v>36458</v>
      </c>
      <c r="I1454">
        <v>2</v>
      </c>
      <c r="J1454" t="s">
        <v>715</v>
      </c>
      <c r="K1454">
        <v>48</v>
      </c>
      <c r="L1454">
        <v>1938</v>
      </c>
      <c r="M1454" s="8" t="str">
        <f>IF(ISBLANK(VLOOKUP(A1454,Veje!A:B,2,FALSE)),INDEX(Veje!$D$2:$RT$652,MATCH(A1454,Veje!$A$2:$A$652,0),MATCH(B1454,Veje!$D$1:$RT$1,0)),VLOOKUP(A1454,Veje!A:B,2,FALSE))</f>
        <v>GSG</v>
      </c>
      <c r="N1454" s="8" t="str">
        <f>IFERROR(VLOOKUP(C1454,Medlemmer!A:C,3,FALSE),"")</f>
        <v/>
      </c>
      <c r="O1454" s="8" t="str">
        <f>IFERROR(VLOOKUP(C1454,Medlemmer!A:C,2,FALSE),"")</f>
        <v/>
      </c>
      <c r="P1454" s="8" t="str">
        <f>IFERROR(VLOOKUP(C1454,Tidligere_henvendelser!A:B,2,FALSE),"")</f>
        <v/>
      </c>
    </row>
    <row r="1455" spans="1:16" hidden="1" x14ac:dyDescent="0.3">
      <c r="A1455" s="8" t="str">
        <f>ReplaceNumbers(C1455)</f>
        <v>Vintervej</v>
      </c>
      <c r="B1455" s="8">
        <f>_xlfn.NUMBERVALUE(FindNumbers(C1455))</f>
        <v>2</v>
      </c>
      <c r="C1455" t="s">
        <v>1833</v>
      </c>
      <c r="D1455" t="s">
        <v>703</v>
      </c>
      <c r="E1455">
        <v>16500000</v>
      </c>
      <c r="F1455" s="10">
        <v>44479</v>
      </c>
      <c r="G1455" t="s">
        <v>166</v>
      </c>
      <c r="H1455">
        <v>59782</v>
      </c>
      <c r="I1455">
        <v>11</v>
      </c>
      <c r="J1455" t="s">
        <v>167</v>
      </c>
      <c r="K1455">
        <v>276</v>
      </c>
      <c r="L1455">
        <v>1936</v>
      </c>
      <c r="M1455" s="8" t="str">
        <f>IF(ISBLANK(VLOOKUP(A1455,Veje!A:B,2,FALSE)),INDEX(Veje!$D$2:$RT$652,MATCH(A1455,Veje!$A$2:$A$652,0),MATCH(B1455,Veje!$D$1:$RT$1,0)),VLOOKUP(A1455,Veje!A:B,2,FALSE))</f>
        <v>OCG</v>
      </c>
      <c r="N1455" s="8" t="str">
        <f>IFERROR(VLOOKUP(C1455,Medlemmer!A:C,3,FALSE),"")</f>
        <v/>
      </c>
      <c r="O1455" s="8" t="str">
        <f>IFERROR(VLOOKUP(C1455,Medlemmer!A:C,2,FALSE),"")</f>
        <v/>
      </c>
      <c r="P1455" s="8" t="str">
        <f>IFERROR(VLOOKUP(C1455,Tidligere_henvendelser!A:B,2,FALSE),"")</f>
        <v/>
      </c>
    </row>
    <row r="1456" spans="1:16" hidden="1" x14ac:dyDescent="0.3">
      <c r="A1456" s="8" t="str">
        <f>ReplaceNumbers(C1456)</f>
        <v>Charlottenlundvej</v>
      </c>
      <c r="B1456" s="8">
        <f>_xlfn.NUMBERVALUE(FindNumbers(C1456))</f>
        <v>9</v>
      </c>
      <c r="C1456" t="s">
        <v>1834</v>
      </c>
      <c r="D1456" t="s">
        <v>165</v>
      </c>
      <c r="E1456">
        <v>4350000</v>
      </c>
      <c r="F1456" s="10">
        <v>44479</v>
      </c>
      <c r="G1456" t="s">
        <v>166</v>
      </c>
      <c r="H1456">
        <v>56493</v>
      </c>
      <c r="I1456">
        <v>3</v>
      </c>
      <c r="J1456" t="s">
        <v>715</v>
      </c>
      <c r="K1456">
        <v>77</v>
      </c>
      <c r="L1456">
        <v>1904</v>
      </c>
      <c r="M1456" s="8" t="str">
        <f>IF(ISBLANK(VLOOKUP(A1456,Veje!A:B,2,FALSE)),INDEX(Veje!$D$2:$RT$652,MATCH(A1456,Veje!$A$2:$A$652,0),MATCH(B1456,Veje!$D$1:$RT$1,0)),VLOOKUP(A1456,Veje!A:B,2,FALSE))</f>
        <v>HMG</v>
      </c>
      <c r="N1456" s="8" t="str">
        <f>IFERROR(VLOOKUP(C1456,Medlemmer!A:C,3,FALSE),"")</f>
        <v/>
      </c>
      <c r="O1456" s="8" t="str">
        <f>IFERROR(VLOOKUP(C1456,Medlemmer!A:C,2,FALSE),"")</f>
        <v/>
      </c>
      <c r="P1456" s="8" t="str">
        <f>IFERROR(VLOOKUP(C1456,Tidligere_henvendelser!A:B,2,FALSE),"")</f>
        <v/>
      </c>
    </row>
    <row r="1457" spans="1:16" hidden="1" x14ac:dyDescent="0.3">
      <c r="A1457" s="8" t="str">
        <f>ReplaceNumbers(C1457)</f>
        <v>Smakkegårdsvej</v>
      </c>
      <c r="B1457" s="8">
        <f>_xlfn.NUMBERVALUE(FindNumbers(C1457))</f>
        <v>125</v>
      </c>
      <c r="C1457" t="s">
        <v>1835</v>
      </c>
      <c r="D1457" t="s">
        <v>169</v>
      </c>
      <c r="E1457">
        <v>1956877</v>
      </c>
      <c r="F1457" s="10">
        <v>44479</v>
      </c>
      <c r="G1457" t="s">
        <v>168</v>
      </c>
      <c r="H1457">
        <v>18119</v>
      </c>
      <c r="I1457">
        <v>4</v>
      </c>
      <c r="J1457" t="s">
        <v>167</v>
      </c>
      <c r="K1457">
        <v>108</v>
      </c>
      <c r="L1457">
        <v>1924</v>
      </c>
      <c r="M1457" s="8" t="str">
        <f>IF(ISBLANK(VLOOKUP(A1457,Veje!A:B,2,FALSE)),INDEX(Veje!$D$2:$RT$652,MATCH(A1457,Veje!$A$2:$A$652,0),MATCH(B1457,Veje!$D$1:$RT$1,0)),VLOOKUP(A1457,Veje!A:B,2,FALSE))</f>
        <v>GSG</v>
      </c>
      <c r="N1457" s="8" t="str">
        <f>IFERROR(VLOOKUP(C1457,Medlemmer!A:C,3,FALSE),"")</f>
        <v/>
      </c>
      <c r="O1457" s="8" t="str">
        <f>IFERROR(VLOOKUP(C1457,Medlemmer!A:C,2,FALSE),"")</f>
        <v/>
      </c>
      <c r="P1457" s="8" t="str">
        <f>IFERROR(VLOOKUP(C1457,Tidligere_henvendelser!A:B,2,FALSE),"")</f>
        <v/>
      </c>
    </row>
    <row r="1458" spans="1:16" hidden="1" x14ac:dyDescent="0.3">
      <c r="A1458" s="8" t="str">
        <f>ReplaceNumbers(C1458)</f>
        <v>Søgårdsvej</v>
      </c>
      <c r="B1458" s="8">
        <f>_xlfn.NUMBERVALUE(FindNumbers(C1458))</f>
        <v>50</v>
      </c>
      <c r="C1458" t="s">
        <v>1836</v>
      </c>
      <c r="D1458" t="s">
        <v>169</v>
      </c>
      <c r="E1458">
        <v>5605000</v>
      </c>
      <c r="F1458" s="10">
        <v>44479</v>
      </c>
      <c r="G1458" t="s">
        <v>166</v>
      </c>
      <c r="H1458">
        <v>48318</v>
      </c>
      <c r="I1458">
        <v>4</v>
      </c>
      <c r="J1458" t="s">
        <v>715</v>
      </c>
      <c r="K1458">
        <v>116</v>
      </c>
      <c r="L1458">
        <v>1911</v>
      </c>
      <c r="M1458" s="8" t="str">
        <f>IF(ISBLANK(VLOOKUP(A1458,Veje!A:B,2,FALSE)),INDEX(Veje!$D$2:$RT$652,MATCH(A1458,Veje!$A$2:$A$652,0),MATCH(B1458,Veje!$D$1:$RT$1,0)),VLOOKUP(A1458,Veje!A:B,2,FALSE))</f>
        <v>GSG</v>
      </c>
      <c r="N1458" s="8" t="str">
        <f>IFERROR(VLOOKUP(C1458,Medlemmer!A:C,3,FALSE),"")</f>
        <v/>
      </c>
      <c r="O1458" s="8" t="str">
        <f>IFERROR(VLOOKUP(C1458,Medlemmer!A:C,2,FALSE),"")</f>
        <v/>
      </c>
      <c r="P1458" s="8" t="str">
        <f>IFERROR(VLOOKUP(C1458,Tidligere_henvendelser!A:B,2,FALSE),"")</f>
        <v/>
      </c>
    </row>
    <row r="1459" spans="1:16" hidden="1" x14ac:dyDescent="0.3">
      <c r="A1459" s="8" t="str">
        <f>ReplaceNumbers(C1459)</f>
        <v>Tranevænget</v>
      </c>
      <c r="B1459" s="8">
        <f>_xlfn.NUMBERVALUE(FindNumbers(C1459))</f>
        <v>12</v>
      </c>
      <c r="C1459" t="s">
        <v>1837</v>
      </c>
      <c r="D1459" t="s">
        <v>165</v>
      </c>
      <c r="E1459">
        <v>4750000</v>
      </c>
      <c r="F1459" s="10">
        <v>44479</v>
      </c>
      <c r="G1459" t="s">
        <v>166</v>
      </c>
      <c r="H1459">
        <v>59375</v>
      </c>
      <c r="I1459">
        <v>2</v>
      </c>
      <c r="J1459" t="s">
        <v>715</v>
      </c>
      <c r="K1459">
        <v>80</v>
      </c>
      <c r="L1459">
        <v>1930</v>
      </c>
      <c r="M1459" s="8" t="str">
        <f>IF(ISBLANK(VLOOKUP(A1459,Veje!A:B,2,FALSE)),INDEX(Veje!$D$2:$RT$652,MATCH(A1459,Veje!$A$2:$A$652,0),MATCH(B1459,Veje!$D$1:$RT$1,0)),VLOOKUP(A1459,Veje!A:B,2,FALSE))</f>
        <v>HMG</v>
      </c>
      <c r="N1459" s="8" t="str">
        <f>IFERROR(VLOOKUP(C1459,Medlemmer!A:C,3,FALSE),"")</f>
        <v/>
      </c>
      <c r="O1459" s="8" t="str">
        <f>IFERROR(VLOOKUP(C1459,Medlemmer!A:C,2,FALSE),"")</f>
        <v/>
      </c>
      <c r="P1459" s="8" t="str">
        <f>IFERROR(VLOOKUP(C1459,Tidligere_henvendelser!A:B,2,FALSE),"")</f>
        <v/>
      </c>
    </row>
    <row r="1460" spans="1:16" hidden="1" x14ac:dyDescent="0.3">
      <c r="A1460" s="8" t="str">
        <f>ReplaceNumbers(C1460)</f>
        <v>Søgårdsvej</v>
      </c>
      <c r="B1460" s="8">
        <f>_xlfn.NUMBERVALUE(FindNumbers(C1460))</f>
        <v>50</v>
      </c>
      <c r="C1460" t="s">
        <v>1838</v>
      </c>
      <c r="D1460" t="s">
        <v>169</v>
      </c>
      <c r="E1460">
        <v>5605000</v>
      </c>
      <c r="F1460" s="10">
        <v>44479</v>
      </c>
      <c r="G1460" t="s">
        <v>166</v>
      </c>
      <c r="H1460">
        <v>51422</v>
      </c>
      <c r="I1460">
        <v>3</v>
      </c>
      <c r="J1460" t="s">
        <v>715</v>
      </c>
      <c r="K1460">
        <v>109</v>
      </c>
      <c r="L1460">
        <v>1911</v>
      </c>
      <c r="M1460" s="8" t="str">
        <f>IF(ISBLANK(VLOOKUP(A1460,Veje!A:B,2,FALSE)),INDEX(Veje!$D$2:$RT$652,MATCH(A1460,Veje!$A$2:$A$652,0),MATCH(B1460,Veje!$D$1:$RT$1,0)),VLOOKUP(A1460,Veje!A:B,2,FALSE))</f>
        <v>GSG</v>
      </c>
      <c r="N1460" s="8" t="str">
        <f>IFERROR(VLOOKUP(C1460,Medlemmer!A:C,3,FALSE),"")</f>
        <v/>
      </c>
      <c r="O1460" s="8" t="str">
        <f>IFERROR(VLOOKUP(C1460,Medlemmer!A:C,2,FALSE),"")</f>
        <v/>
      </c>
      <c r="P1460" s="8" t="str">
        <f>IFERROR(VLOOKUP(C1460,Tidligere_henvendelser!A:B,2,FALSE),"")</f>
        <v/>
      </c>
    </row>
    <row r="1461" spans="1:16" hidden="1" x14ac:dyDescent="0.3">
      <c r="A1461" s="8" t="str">
        <f>ReplaceNumbers(C1461)</f>
        <v>Ridebanevang</v>
      </c>
      <c r="B1461" s="8">
        <f>_xlfn.NUMBERVALUE(FindNumbers(C1461))</f>
        <v>35</v>
      </c>
      <c r="C1461" t="s">
        <v>1839</v>
      </c>
      <c r="D1461" t="s">
        <v>169</v>
      </c>
      <c r="E1461">
        <v>6250000</v>
      </c>
      <c r="F1461" s="10">
        <v>44479</v>
      </c>
      <c r="G1461" t="s">
        <v>166</v>
      </c>
      <c r="H1461">
        <v>66489</v>
      </c>
      <c r="I1461">
        <v>5</v>
      </c>
      <c r="J1461" t="s">
        <v>170</v>
      </c>
      <c r="K1461">
        <v>94</v>
      </c>
      <c r="L1461">
        <v>1946</v>
      </c>
      <c r="M1461" s="8" t="str">
        <f>IF(ISBLANK(VLOOKUP(A1461,Veje!A:B,2,FALSE)),INDEX(Veje!$D$2:$RT$652,MATCH(A1461,Veje!$A$2:$A$652,0),MATCH(B1461,Veje!$D$1:$RT$1,0)),VLOOKUP(A1461,Veje!A:B,2,FALSE))</f>
        <v>BJGF</v>
      </c>
      <c r="N1461" s="8" t="str">
        <f>IFERROR(VLOOKUP(C1461,Medlemmer!A:C,3,FALSE),"")</f>
        <v/>
      </c>
      <c r="O1461" s="8" t="str">
        <f>IFERROR(VLOOKUP(C1461,Medlemmer!A:C,2,FALSE),"")</f>
        <v/>
      </c>
      <c r="P1461" s="8" t="str">
        <f>IFERROR(VLOOKUP(C1461,Tidligere_henvendelser!A:B,2,FALSE),"")</f>
        <v/>
      </c>
    </row>
    <row r="1462" spans="1:16" hidden="1" x14ac:dyDescent="0.3">
      <c r="A1462" s="8" t="str">
        <f>ReplaceNumbers(C1462)</f>
        <v>Høyrups Alle</v>
      </c>
      <c r="B1462" s="8">
        <f>_xlfn.NUMBERVALUE(FindNumbers(C1462))</f>
        <v>2</v>
      </c>
      <c r="C1462" t="s">
        <v>1840</v>
      </c>
      <c r="D1462" t="s">
        <v>165</v>
      </c>
      <c r="E1462">
        <v>2850000</v>
      </c>
      <c r="F1462" s="10">
        <v>44479</v>
      </c>
      <c r="G1462" t="s">
        <v>166</v>
      </c>
      <c r="H1462">
        <v>50000</v>
      </c>
      <c r="I1462">
        <v>2</v>
      </c>
      <c r="J1462" t="s">
        <v>715</v>
      </c>
      <c r="K1462">
        <v>57</v>
      </c>
      <c r="L1462">
        <v>1929</v>
      </c>
      <c r="M1462" s="8" t="str">
        <f>IF(ISBLANK(VLOOKUP(A1462,Veje!A:B,2,FALSE)),INDEX(Veje!$D$2:$RT$652,MATCH(A1462,Veje!$A$2:$A$652,0),MATCH(B1462,Veje!$D$1:$RT$1,0)),VLOOKUP(A1462,Veje!A:B,2,FALSE))</f>
        <v>HMG</v>
      </c>
      <c r="N1462" s="8" t="str">
        <f>IFERROR(VLOOKUP(C1462,Medlemmer!A:C,3,FALSE),"")</f>
        <v/>
      </c>
      <c r="O1462" s="8" t="str">
        <f>IFERROR(VLOOKUP(C1462,Medlemmer!A:C,2,FALSE),"")</f>
        <v/>
      </c>
      <c r="P1462" s="8" t="str">
        <f>IFERROR(VLOOKUP(C1462,Tidligere_henvendelser!A:B,2,FALSE),"")</f>
        <v/>
      </c>
    </row>
    <row r="1463" spans="1:16" hidden="1" x14ac:dyDescent="0.3">
      <c r="A1463" s="8" t="str">
        <f>ReplaceNumbers(C1463)</f>
        <v>Bramsvej</v>
      </c>
      <c r="B1463" s="8">
        <f>_xlfn.NUMBERVALUE(FindNumbers(C1463))</f>
        <v>3</v>
      </c>
      <c r="C1463" t="s">
        <v>1821</v>
      </c>
      <c r="D1463" t="s">
        <v>703</v>
      </c>
      <c r="E1463">
        <v>11300000</v>
      </c>
      <c r="F1463" s="10">
        <v>44480</v>
      </c>
      <c r="G1463" t="s">
        <v>166</v>
      </c>
      <c r="H1463">
        <v>66470</v>
      </c>
      <c r="I1463">
        <v>4</v>
      </c>
      <c r="J1463" t="s">
        <v>715</v>
      </c>
      <c r="K1463">
        <v>170</v>
      </c>
      <c r="L1463">
        <v>1891</v>
      </c>
      <c r="M1463" s="8" t="str">
        <f>IF(ISBLANK(VLOOKUP(A1463,Veje!A:B,2,FALSE)),INDEX(Veje!$D$2:$RT$652,MATCH(A1463,Veje!$A$2:$A$652,0),MATCH(B1463,Veje!$D$1:$RT$1,0)),VLOOKUP(A1463,Veje!A:B,2,FALSE))</f>
        <v>OCG</v>
      </c>
      <c r="N1463" s="8" t="str">
        <f>IFERROR(VLOOKUP(C1463,Medlemmer!A:C,3,FALSE),"")</f>
        <v/>
      </c>
      <c r="O1463" s="8" t="str">
        <f>IFERROR(VLOOKUP(C1463,Medlemmer!A:C,2,FALSE),"")</f>
        <v/>
      </c>
      <c r="P1463" s="8" t="str">
        <f>IFERROR(VLOOKUP(C1463,Tidligere_henvendelser!A:B,2,FALSE),"")</f>
        <v/>
      </c>
    </row>
    <row r="1464" spans="1:16" hidden="1" x14ac:dyDescent="0.3">
      <c r="A1464" s="8" t="str">
        <f>ReplaceNumbers(C1464)</f>
        <v>Bramsvej</v>
      </c>
      <c r="B1464" s="8">
        <f>_xlfn.NUMBERVALUE(FindNumbers(C1464))</f>
        <v>3</v>
      </c>
      <c r="C1464" t="s">
        <v>1822</v>
      </c>
      <c r="D1464" t="s">
        <v>703</v>
      </c>
      <c r="E1464">
        <v>11300000</v>
      </c>
      <c r="F1464" s="10">
        <v>44480</v>
      </c>
      <c r="G1464" t="s">
        <v>166</v>
      </c>
      <c r="H1464">
        <v>75838</v>
      </c>
      <c r="I1464">
        <v>5</v>
      </c>
      <c r="J1464" t="s">
        <v>715</v>
      </c>
      <c r="K1464">
        <v>149</v>
      </c>
      <c r="L1464">
        <v>1891</v>
      </c>
      <c r="M1464" s="8" t="str">
        <f>IF(ISBLANK(VLOOKUP(A1464,Veje!A:B,2,FALSE)),INDEX(Veje!$D$2:$RT$652,MATCH(A1464,Veje!$A$2:$A$652,0),MATCH(B1464,Veje!$D$1:$RT$1,0)),VLOOKUP(A1464,Veje!A:B,2,FALSE))</f>
        <v>OCG</v>
      </c>
      <c r="N1464" s="8" t="str">
        <f>IFERROR(VLOOKUP(C1464,Medlemmer!A:C,3,FALSE),"")</f>
        <v/>
      </c>
      <c r="O1464" s="8" t="str">
        <f>IFERROR(VLOOKUP(C1464,Medlemmer!A:C,2,FALSE),"")</f>
        <v/>
      </c>
      <c r="P1464" s="8" t="str">
        <f>IFERROR(VLOOKUP(C1464,Tidligere_henvendelser!A:B,2,FALSE),"")</f>
        <v/>
      </c>
    </row>
    <row r="1465" spans="1:16" hidden="1" x14ac:dyDescent="0.3">
      <c r="A1465" s="8" t="str">
        <f>ReplaceNumbers(C1465)</f>
        <v>Hans Jensens Vej</v>
      </c>
      <c r="B1465" s="8">
        <f>_xlfn.NUMBERVALUE(FindNumbers(C1465))</f>
        <v>27</v>
      </c>
      <c r="C1465" t="s">
        <v>1823</v>
      </c>
      <c r="D1465" t="s">
        <v>165</v>
      </c>
      <c r="E1465">
        <v>8300000</v>
      </c>
      <c r="F1465" s="10">
        <v>44480</v>
      </c>
      <c r="G1465" t="s">
        <v>166</v>
      </c>
      <c r="H1465">
        <v>62878</v>
      </c>
      <c r="I1465">
        <v>5</v>
      </c>
      <c r="J1465" t="s">
        <v>167</v>
      </c>
      <c r="K1465">
        <v>132</v>
      </c>
      <c r="L1465">
        <v>1932</v>
      </c>
      <c r="M1465" s="8" t="str">
        <f>IF(ISBLANK(VLOOKUP(A1465,Veje!A:B,2,FALSE)),INDEX(Veje!$D$2:$RT$652,MATCH(A1465,Veje!$A$2:$A$652,0),MATCH(B1465,Veje!$D$1:$RT$1,0)),VLOOKUP(A1465,Veje!A:B,2,FALSE))</f>
        <v>GSG</v>
      </c>
      <c r="N1465" s="8" t="str">
        <f>IFERROR(VLOOKUP(C1465,Medlemmer!A:C,3,FALSE),"")</f>
        <v/>
      </c>
      <c r="O1465" s="8" t="str">
        <f>IFERROR(VLOOKUP(C1465,Medlemmer!A:C,2,FALSE),"")</f>
        <v/>
      </c>
      <c r="P1465" s="8" t="str">
        <f>IFERROR(VLOOKUP(C1465,Tidligere_henvendelser!A:B,2,FALSE),"")</f>
        <v/>
      </c>
    </row>
    <row r="1466" spans="1:16" hidden="1" x14ac:dyDescent="0.3">
      <c r="A1466" s="8" t="str">
        <f>ReplaceNumbers(C1466)</f>
        <v>Skjoldgårdsvej</v>
      </c>
      <c r="B1466" s="8">
        <f>_xlfn.NUMBERVALUE(FindNumbers(C1466))</f>
        <v>7</v>
      </c>
      <c r="C1466" t="s">
        <v>1824</v>
      </c>
      <c r="D1466" t="s">
        <v>703</v>
      </c>
      <c r="E1466">
        <v>20400000</v>
      </c>
      <c r="F1466" s="10">
        <v>44480</v>
      </c>
      <c r="G1466" t="s">
        <v>166</v>
      </c>
      <c r="H1466">
        <v>76981</v>
      </c>
      <c r="I1466">
        <v>8</v>
      </c>
      <c r="J1466" t="s">
        <v>167</v>
      </c>
      <c r="K1466">
        <v>265</v>
      </c>
      <c r="L1466">
        <v>1922</v>
      </c>
      <c r="M1466" s="8" t="str">
        <f>IF(ISBLANK(VLOOKUP(A1466,Veje!A:B,2,FALSE)),INDEX(Veje!$D$2:$RT$652,MATCH(A1466,Veje!$A$2:$A$652,0),MATCH(B1466,Veje!$D$1:$RT$1,0)),VLOOKUP(A1466,Veje!A:B,2,FALSE))</f>
        <v>SKGF</v>
      </c>
      <c r="N1466" s="8" t="str">
        <f>IFERROR(VLOOKUP(C1466,Medlemmer!A:C,3,FALSE),"")</f>
        <v/>
      </c>
      <c r="O1466" s="8" t="str">
        <f>IFERROR(VLOOKUP(C1466,Medlemmer!A:C,2,FALSE),"")</f>
        <v/>
      </c>
      <c r="P1466" s="8" t="str">
        <f>IFERROR(VLOOKUP(C1466,Tidligere_henvendelser!A:B,2,FALSE),"")</f>
        <v/>
      </c>
    </row>
    <row r="1467" spans="1:16" hidden="1" x14ac:dyDescent="0.3">
      <c r="A1467" s="8" t="str">
        <f>ReplaceNumbers(C1467)</f>
        <v>Jensløvs Tværvej</v>
      </c>
      <c r="B1467" s="8">
        <f>_xlfn.NUMBERVALUE(FindNumbers(C1467))</f>
        <v>1</v>
      </c>
      <c r="C1467" t="s">
        <v>1825</v>
      </c>
      <c r="D1467" t="s">
        <v>703</v>
      </c>
      <c r="E1467">
        <v>3100000</v>
      </c>
      <c r="F1467" s="10">
        <v>44480</v>
      </c>
      <c r="G1467" t="s">
        <v>174</v>
      </c>
      <c r="H1467">
        <v>46268</v>
      </c>
      <c r="I1467">
        <v>2</v>
      </c>
      <c r="J1467" t="s">
        <v>715</v>
      </c>
      <c r="K1467">
        <v>67</v>
      </c>
      <c r="L1467">
        <v>1945</v>
      </c>
      <c r="M1467" s="8" t="str">
        <f>IF(ISBLANK(VLOOKUP(A1467,Veje!A:B,2,FALSE)),INDEX(Veje!$D$2:$RT$652,MATCH(A1467,Veje!$A$2:$A$652,0),MATCH(B1467,Veje!$D$1:$RT$1,0)),VLOOKUP(A1467,Veje!A:B,2,FALSE))</f>
        <v>OCG</v>
      </c>
      <c r="N1467" s="8" t="str">
        <f>IFERROR(VLOOKUP(C1467,Medlemmer!A:C,3,FALSE),"")</f>
        <v/>
      </c>
      <c r="O1467" s="8" t="str">
        <f>IFERROR(VLOOKUP(C1467,Medlemmer!A:C,2,FALSE),"")</f>
        <v/>
      </c>
      <c r="P1467" s="8" t="str">
        <f>IFERROR(VLOOKUP(C1467,Tidligere_henvendelser!A:B,2,FALSE),"")</f>
        <v/>
      </c>
    </row>
    <row r="1468" spans="1:16" x14ac:dyDescent="0.3">
      <c r="A1468" s="8" t="str">
        <f>ReplaceNumbers(C1468)</f>
        <v>Dyssegårdsvej</v>
      </c>
      <c r="B1468" s="8">
        <f>_xlfn.NUMBERVALUE(FindNumbers(C1468))</f>
        <v>36</v>
      </c>
      <c r="C1468" t="s">
        <v>1826</v>
      </c>
      <c r="D1468" t="s">
        <v>165</v>
      </c>
      <c r="E1468">
        <v>3900000</v>
      </c>
      <c r="F1468" s="10">
        <v>44480</v>
      </c>
      <c r="G1468" t="s">
        <v>166</v>
      </c>
      <c r="H1468">
        <v>34821</v>
      </c>
      <c r="I1468">
        <v>4</v>
      </c>
      <c r="J1468" t="s">
        <v>715</v>
      </c>
      <c r="K1468">
        <v>112</v>
      </c>
      <c r="L1468">
        <v>1933</v>
      </c>
      <c r="M1468" s="8" t="str">
        <f>IF(ISBLANK(VLOOKUP(A1468,Veje!A:B,2,FALSE)),INDEX(Veje!$D$2:$RT$652,MATCH(A1468,Veje!$A$2:$A$652,0),MATCH(B1468,Veje!$D$1:$RT$1,0)),VLOOKUP(A1468,Veje!A:B,2,FALSE))</f>
        <v>DY</v>
      </c>
      <c r="N1468" s="8" t="str">
        <f>IFERROR(VLOOKUP(C1468,Medlemmer!A:C,3,FALSE),"")</f>
        <v/>
      </c>
      <c r="O1468" s="8" t="str">
        <f>IFERROR(VLOOKUP(C1468,Medlemmer!A:C,2,FALSE),"")</f>
        <v/>
      </c>
      <c r="P1468" s="8" t="str">
        <f>IFERROR(VLOOKUP(C1468,Tidligere_henvendelser!A:B,2,FALSE),"")</f>
        <v/>
      </c>
    </row>
    <row r="1469" spans="1:16" x14ac:dyDescent="0.3">
      <c r="A1469" s="8" t="str">
        <f>ReplaceNumbers(C1469)</f>
        <v>Dyssegårdsvej</v>
      </c>
      <c r="B1469" s="8">
        <f>_xlfn.NUMBERVALUE(FindNumbers(C1469))</f>
        <v>36</v>
      </c>
      <c r="C1469" t="s">
        <v>1827</v>
      </c>
      <c r="D1469" t="s">
        <v>165</v>
      </c>
      <c r="E1469">
        <v>3900000</v>
      </c>
      <c r="F1469" s="10">
        <v>44480</v>
      </c>
      <c r="G1469" t="s">
        <v>166</v>
      </c>
      <c r="H1469">
        <v>35454</v>
      </c>
      <c r="I1469">
        <v>4</v>
      </c>
      <c r="J1469" t="s">
        <v>715</v>
      </c>
      <c r="K1469">
        <v>110</v>
      </c>
      <c r="L1469">
        <v>1933</v>
      </c>
      <c r="M1469" s="8" t="str">
        <f>IF(ISBLANK(VLOOKUP(A1469,Veje!A:B,2,FALSE)),INDEX(Veje!$D$2:$RT$652,MATCH(A1469,Veje!$A$2:$A$652,0),MATCH(B1469,Veje!$D$1:$RT$1,0)),VLOOKUP(A1469,Veje!A:B,2,FALSE))</f>
        <v>DY</v>
      </c>
      <c r="N1469" s="8" t="str">
        <f>IFERROR(VLOOKUP(C1469,Medlemmer!A:C,3,FALSE),"")</f>
        <v/>
      </c>
      <c r="O1469" s="8" t="str">
        <f>IFERROR(VLOOKUP(C1469,Medlemmer!A:C,2,FALSE),"")</f>
        <v/>
      </c>
      <c r="P1469" s="8" t="str">
        <f>IFERROR(VLOOKUP(C1469,Tidligere_henvendelser!A:B,2,FALSE),"")</f>
        <v/>
      </c>
    </row>
    <row r="1470" spans="1:16" hidden="1" x14ac:dyDescent="0.3">
      <c r="A1470" s="8" t="str">
        <f>ReplaceNumbers(C1470)</f>
        <v>Hans Bruuns Vej</v>
      </c>
      <c r="B1470" s="8">
        <f>_xlfn.NUMBERVALUE(FindNumbers(C1470))</f>
        <v>3</v>
      </c>
      <c r="C1470" t="s">
        <v>1828</v>
      </c>
      <c r="D1470" t="s">
        <v>703</v>
      </c>
      <c r="E1470">
        <v>16100000</v>
      </c>
      <c r="F1470" s="10">
        <v>44480</v>
      </c>
      <c r="G1470" t="s">
        <v>166</v>
      </c>
      <c r="H1470">
        <v>85638</v>
      </c>
      <c r="I1470">
        <v>6</v>
      </c>
      <c r="J1470" t="s">
        <v>167</v>
      </c>
      <c r="K1470">
        <v>188</v>
      </c>
      <c r="L1470">
        <v>1927</v>
      </c>
      <c r="M1470" s="8" t="str">
        <f>IF(ISBLANK(VLOOKUP(A1470,Veje!A:B,2,FALSE)),INDEX(Veje!$D$2:$RT$652,MATCH(A1470,Veje!$A$2:$A$652,0),MATCH(B1470,Veje!$D$1:$RT$1,0)),VLOOKUP(A1470,Veje!A:B,2,FALSE))</f>
        <v>OCG</v>
      </c>
      <c r="N1470" s="8" t="str">
        <f>IFERROR(VLOOKUP(C1470,Medlemmer!A:C,3,FALSE),"")</f>
        <v/>
      </c>
      <c r="O1470" s="8" t="str">
        <f>IFERROR(VLOOKUP(C1470,Medlemmer!A:C,2,FALSE),"")</f>
        <v/>
      </c>
      <c r="P1470" s="8" t="str">
        <f>IFERROR(VLOOKUP(C1470,Tidligere_henvendelser!A:B,2,FALSE),"")</f>
        <v/>
      </c>
    </row>
    <row r="1471" spans="1:16" hidden="1" x14ac:dyDescent="0.3">
      <c r="A1471" s="8" t="str">
        <f>ReplaceNumbers(C1471)</f>
        <v>Jægersborgvej</v>
      </c>
      <c r="B1471" s="8">
        <f>_xlfn.NUMBERVALUE(FindNumbers(C1471))</f>
        <v>112</v>
      </c>
      <c r="C1471" t="s">
        <v>1829</v>
      </c>
      <c r="D1471" t="s">
        <v>169</v>
      </c>
      <c r="E1471">
        <v>2700000</v>
      </c>
      <c r="F1471" s="10">
        <v>44480</v>
      </c>
      <c r="G1471" t="s">
        <v>166</v>
      </c>
      <c r="H1471">
        <v>28723</v>
      </c>
      <c r="I1471">
        <v>4</v>
      </c>
      <c r="J1471" t="s">
        <v>715</v>
      </c>
      <c r="K1471">
        <v>94</v>
      </c>
      <c r="L1471">
        <v>1949</v>
      </c>
      <c r="M1471" s="8" t="str">
        <f>IF(ISBLANK(VLOOKUP(A1471,Veje!A:B,2,FALSE)),INDEX(Veje!$D$2:$RT$652,MATCH(A1471,Veje!$A$2:$A$652,0),MATCH(B1471,Veje!$D$1:$RT$1,0)),VLOOKUP(A1471,Veje!A:B,2,FALSE))</f>
        <v>GSG</v>
      </c>
      <c r="N1471" s="8" t="str">
        <f>IFERROR(VLOOKUP(C1471,Medlemmer!A:C,3,FALSE),"")</f>
        <v/>
      </c>
      <c r="O1471" s="8" t="str">
        <f>IFERROR(VLOOKUP(C1471,Medlemmer!A:C,2,FALSE),"")</f>
        <v/>
      </c>
      <c r="P1471" s="8" t="str">
        <f>IFERROR(VLOOKUP(C1471,Tidligere_henvendelser!A:B,2,FALSE),"")</f>
        <v/>
      </c>
    </row>
    <row r="1472" spans="1:16" x14ac:dyDescent="0.3">
      <c r="A1472" s="8" t="str">
        <f>ReplaceNumbers(C1472)</f>
        <v>Søborg Hovedgade</v>
      </c>
      <c r="B1472" s="8">
        <f>_xlfn.NUMBERVALUE(FindNumbers(C1472))</f>
        <v>8</v>
      </c>
      <c r="C1472" t="s">
        <v>1830</v>
      </c>
      <c r="D1472" t="s">
        <v>717</v>
      </c>
      <c r="E1472">
        <v>1970000</v>
      </c>
      <c r="F1472" s="10">
        <v>44480</v>
      </c>
      <c r="G1472" t="s">
        <v>166</v>
      </c>
      <c r="H1472">
        <v>32295</v>
      </c>
      <c r="I1472">
        <v>3</v>
      </c>
      <c r="J1472" t="s">
        <v>715</v>
      </c>
      <c r="K1472">
        <v>61</v>
      </c>
      <c r="L1472">
        <v>1953</v>
      </c>
      <c r="M1472" s="8" t="str">
        <f>IF(ISBLANK(VLOOKUP(A1472,Veje!A:B,2,FALSE)),INDEX(Veje!$D$2:$RT$652,MATCH(A1472,Veje!$A$2:$A$652,0),MATCH(B1472,Veje!$D$1:$RT$1,0)),VLOOKUP(A1472,Veje!A:B,2,FALSE))</f>
        <v>DY</v>
      </c>
      <c r="N1472" s="8" t="str">
        <f>IFERROR(VLOOKUP(C1472,Medlemmer!A:C,3,FALSE),"")</f>
        <v/>
      </c>
      <c r="O1472" s="8" t="str">
        <f>IFERROR(VLOOKUP(C1472,Medlemmer!A:C,2,FALSE),"")</f>
        <v/>
      </c>
      <c r="P1472" s="8" t="str">
        <f>IFERROR(VLOOKUP(C1472,Tidligere_henvendelser!A:B,2,FALSE),"")</f>
        <v/>
      </c>
    </row>
    <row r="1473" spans="1:16" x14ac:dyDescent="0.3">
      <c r="A1473" s="8" t="str">
        <f>ReplaceNumbers(C1473)</f>
        <v>Søborg Hovedgade</v>
      </c>
      <c r="B1473" s="8">
        <f>_xlfn.NUMBERVALUE(FindNumbers(C1473))</f>
        <v>10</v>
      </c>
      <c r="C1473" t="s">
        <v>1831</v>
      </c>
      <c r="D1473" t="s">
        <v>717</v>
      </c>
      <c r="E1473">
        <v>2720000</v>
      </c>
      <c r="F1473" s="10">
        <v>44480</v>
      </c>
      <c r="G1473" t="s">
        <v>166</v>
      </c>
      <c r="H1473">
        <v>35324</v>
      </c>
      <c r="I1473">
        <v>3</v>
      </c>
      <c r="J1473" t="s">
        <v>715</v>
      </c>
      <c r="K1473">
        <v>77</v>
      </c>
      <c r="L1473">
        <v>1987</v>
      </c>
      <c r="M1473" s="8" t="str">
        <f>IF(ISBLANK(VLOOKUP(A1473,Veje!A:B,2,FALSE)),INDEX(Veje!$D$2:$RT$652,MATCH(A1473,Veje!$A$2:$A$652,0),MATCH(B1473,Veje!$D$1:$RT$1,0)),VLOOKUP(A1473,Veje!A:B,2,FALSE))</f>
        <v>DY</v>
      </c>
      <c r="N1473" s="8" t="str">
        <f>IFERROR(VLOOKUP(C1473,Medlemmer!A:C,3,FALSE),"")</f>
        <v/>
      </c>
      <c r="O1473" s="8" t="str">
        <f>IFERROR(VLOOKUP(C1473,Medlemmer!A:C,2,FALSE),"")</f>
        <v/>
      </c>
      <c r="P1473" s="8" t="str">
        <f>IFERROR(VLOOKUP(C1473,Tidligere_henvendelser!A:B,2,FALSE),"")</f>
        <v/>
      </c>
    </row>
    <row r="1474" spans="1:16" hidden="1" x14ac:dyDescent="0.3">
      <c r="A1474" s="8" t="str">
        <f>ReplaceNumbers(C1474)</f>
        <v>Fuglegårdsvænget</v>
      </c>
      <c r="B1474" s="8">
        <f>_xlfn.NUMBERVALUE(FindNumbers(C1474))</f>
        <v>85</v>
      </c>
      <c r="C1474" t="s">
        <v>1832</v>
      </c>
      <c r="D1474" t="s">
        <v>169</v>
      </c>
      <c r="E1474">
        <v>1855000</v>
      </c>
      <c r="F1474" s="10">
        <v>44480</v>
      </c>
      <c r="G1474" t="s">
        <v>166</v>
      </c>
      <c r="H1474">
        <v>36372</v>
      </c>
      <c r="I1474">
        <v>2</v>
      </c>
      <c r="J1474" t="s">
        <v>715</v>
      </c>
      <c r="K1474">
        <v>51</v>
      </c>
      <c r="L1474">
        <v>1936</v>
      </c>
      <c r="M1474" s="8" t="str">
        <f>IF(ISBLANK(VLOOKUP(A1474,Veje!A:B,2,FALSE)),INDEX(Veje!$D$2:$RT$652,MATCH(A1474,Veje!$A$2:$A$652,0),MATCH(B1474,Veje!$D$1:$RT$1,0)),VLOOKUP(A1474,Veje!A:B,2,FALSE))</f>
        <v>GSG</v>
      </c>
      <c r="N1474" s="8" t="str">
        <f>IFERROR(VLOOKUP(C1474,Medlemmer!A:C,3,FALSE),"")</f>
        <v/>
      </c>
      <c r="O1474" s="8" t="str">
        <f>IFERROR(VLOOKUP(C1474,Medlemmer!A:C,2,FALSE),"")</f>
        <v/>
      </c>
      <c r="P1474" s="8" t="str">
        <f>IFERROR(VLOOKUP(C1474,Tidligere_henvendelser!A:B,2,FALSE),"")</f>
        <v/>
      </c>
    </row>
    <row r="1475" spans="1:16" hidden="1" x14ac:dyDescent="0.3">
      <c r="A1475" s="8" t="str">
        <f>ReplaceNumbers(C1475)</f>
        <v>Frederikkevej</v>
      </c>
      <c r="B1475" s="8">
        <f>_xlfn.NUMBERVALUE(FindNumbers(C1475))</f>
        <v>5</v>
      </c>
      <c r="C1475" t="s">
        <v>1815</v>
      </c>
      <c r="D1475" t="s">
        <v>165</v>
      </c>
      <c r="E1475">
        <v>13000000</v>
      </c>
      <c r="F1475" s="10">
        <v>44481</v>
      </c>
      <c r="G1475" t="s">
        <v>166</v>
      </c>
      <c r="H1475">
        <v>118181</v>
      </c>
      <c r="I1475">
        <v>5</v>
      </c>
      <c r="J1475" t="s">
        <v>715</v>
      </c>
      <c r="K1475">
        <v>110</v>
      </c>
      <c r="L1475">
        <v>1897</v>
      </c>
      <c r="M1475" s="8" t="str">
        <f>IF(ISBLANK(VLOOKUP(A1475,Veje!A:B,2,FALSE)),INDEX(Veje!$D$2:$RT$652,MATCH(A1475,Veje!$A$2:$A$652,0),MATCH(B1475,Veje!$D$1:$RT$1,0)),VLOOKUP(A1475,Veje!A:B,2,FALSE))</f>
        <v>HMG</v>
      </c>
      <c r="N1475" s="8" t="str">
        <f>IFERROR(VLOOKUP(C1475,Medlemmer!A:C,3,FALSE),"")</f>
        <v/>
      </c>
      <c r="O1475" s="8" t="str">
        <f>IFERROR(VLOOKUP(C1475,Medlemmer!A:C,2,FALSE),"")</f>
        <v/>
      </c>
      <c r="P1475" s="8" t="str">
        <f>IFERROR(VLOOKUP(C1475,Tidligere_henvendelser!A:B,2,FALSE),"")</f>
        <v/>
      </c>
    </row>
    <row r="1476" spans="1:16" hidden="1" x14ac:dyDescent="0.3">
      <c r="A1476" s="8" t="str">
        <f>ReplaceNumbers(C1476)</f>
        <v>Frederikkevej</v>
      </c>
      <c r="B1476" s="8">
        <f>_xlfn.NUMBERVALUE(FindNumbers(C1476))</f>
        <v>5</v>
      </c>
      <c r="C1476" t="s">
        <v>1816</v>
      </c>
      <c r="D1476" t="s">
        <v>165</v>
      </c>
      <c r="E1476">
        <v>13000000</v>
      </c>
      <c r="F1476" s="10">
        <v>44481</v>
      </c>
      <c r="G1476" t="s">
        <v>166</v>
      </c>
      <c r="H1476">
        <v>81761</v>
      </c>
      <c r="I1476">
        <v>5</v>
      </c>
      <c r="J1476" t="s">
        <v>715</v>
      </c>
      <c r="K1476">
        <v>159</v>
      </c>
      <c r="L1476">
        <v>1897</v>
      </c>
      <c r="M1476" s="8" t="str">
        <f>IF(ISBLANK(VLOOKUP(A1476,Veje!A:B,2,FALSE)),INDEX(Veje!$D$2:$RT$652,MATCH(A1476,Veje!$A$2:$A$652,0),MATCH(B1476,Veje!$D$1:$RT$1,0)),VLOOKUP(A1476,Veje!A:B,2,FALSE))</f>
        <v>HMG</v>
      </c>
      <c r="N1476" s="8" t="str">
        <f>IFERROR(VLOOKUP(C1476,Medlemmer!A:C,3,FALSE),"")</f>
        <v/>
      </c>
      <c r="O1476" s="8" t="str">
        <f>IFERROR(VLOOKUP(C1476,Medlemmer!A:C,2,FALSE),"")</f>
        <v/>
      </c>
      <c r="P1476" s="8" t="str">
        <f>IFERROR(VLOOKUP(C1476,Tidligere_henvendelser!A:B,2,FALSE),"")</f>
        <v/>
      </c>
    </row>
    <row r="1477" spans="1:16" hidden="1" x14ac:dyDescent="0.3">
      <c r="A1477" s="8" t="str">
        <f>ReplaceNumbers(C1477)</f>
        <v>Bryggertorvet</v>
      </c>
      <c r="B1477" s="8">
        <f>_xlfn.NUMBERVALUE(FindNumbers(C1477))</f>
        <v>2</v>
      </c>
      <c r="C1477" t="s">
        <v>1817</v>
      </c>
      <c r="D1477" t="s">
        <v>165</v>
      </c>
      <c r="E1477">
        <v>9500000</v>
      </c>
      <c r="F1477" s="10">
        <v>44481</v>
      </c>
      <c r="G1477" t="s">
        <v>174</v>
      </c>
      <c r="H1477">
        <v>66433</v>
      </c>
      <c r="I1477">
        <v>5</v>
      </c>
      <c r="J1477" t="s">
        <v>715</v>
      </c>
      <c r="K1477">
        <v>143</v>
      </c>
      <c r="L1477">
        <v>1995</v>
      </c>
      <c r="M1477" s="8" t="str">
        <f>IF(ISBLANK(VLOOKUP(A1477,Veje!A:B,2,FALSE)),INDEX(Veje!$D$2:$RT$652,MATCH(A1477,Veje!$A$2:$A$652,0),MATCH(B1477,Veje!$D$1:$RT$1,0)),VLOOKUP(A1477,Veje!A:B,2,FALSE))</f>
        <v>HMG</v>
      </c>
      <c r="N1477" s="8" t="str">
        <f>IFERROR(VLOOKUP(C1477,Medlemmer!A:C,3,FALSE),"")</f>
        <v/>
      </c>
      <c r="O1477" s="8" t="str">
        <f>IFERROR(VLOOKUP(C1477,Medlemmer!A:C,2,FALSE),"")</f>
        <v/>
      </c>
      <c r="P1477" s="8" t="str">
        <f>IFERROR(VLOOKUP(C1477,Tidligere_henvendelser!A:B,2,FALSE),"")</f>
        <v/>
      </c>
    </row>
    <row r="1478" spans="1:16" hidden="1" x14ac:dyDescent="0.3">
      <c r="A1478" s="8" t="str">
        <f>ReplaceNumbers(C1478)</f>
        <v>Udsigten</v>
      </c>
      <c r="B1478" s="8">
        <f>_xlfn.NUMBERVALUE(FindNumbers(C1478))</f>
        <v>1</v>
      </c>
      <c r="C1478" t="s">
        <v>1818</v>
      </c>
      <c r="D1478" t="s">
        <v>169</v>
      </c>
      <c r="E1478">
        <v>5175000</v>
      </c>
      <c r="F1478" s="10">
        <v>44481</v>
      </c>
      <c r="G1478" t="s">
        <v>166</v>
      </c>
      <c r="H1478">
        <v>25367</v>
      </c>
      <c r="I1478">
        <v>7</v>
      </c>
      <c r="J1478" t="s">
        <v>167</v>
      </c>
      <c r="K1478">
        <v>204</v>
      </c>
      <c r="L1478">
        <v>1795</v>
      </c>
      <c r="M1478" s="8" t="str">
        <f>IF(ISBLANK(VLOOKUP(A1478,Veje!A:B,2,FALSE)),INDEX(Veje!$D$2:$RT$652,MATCH(A1478,Veje!$A$2:$A$652,0),MATCH(B1478,Veje!$D$1:$RT$1,0)),VLOOKUP(A1478,Veje!A:B,2,FALSE))</f>
        <v>GSG</v>
      </c>
      <c r="N1478" s="8" t="str">
        <f>IFERROR(VLOOKUP(C1478,Medlemmer!A:C,3,FALSE),"")</f>
        <v/>
      </c>
      <c r="O1478" s="8" t="str">
        <f>IFERROR(VLOOKUP(C1478,Medlemmer!A:C,2,FALSE),"")</f>
        <v/>
      </c>
      <c r="P1478" s="8" t="str">
        <f>IFERROR(VLOOKUP(C1478,Tidligere_henvendelser!A:B,2,FALSE),"")</f>
        <v/>
      </c>
    </row>
    <row r="1479" spans="1:16" hidden="1" x14ac:dyDescent="0.3">
      <c r="A1479" s="8" t="str">
        <f>ReplaceNumbers(C1479)</f>
        <v>Mitchellsstræde</v>
      </c>
      <c r="B1479" s="8">
        <f>_xlfn.NUMBERVALUE(FindNumbers(C1479))</f>
        <v>30</v>
      </c>
      <c r="C1479" t="s">
        <v>1819</v>
      </c>
      <c r="D1479" t="s">
        <v>169</v>
      </c>
      <c r="E1479">
        <v>5175000</v>
      </c>
      <c r="F1479" s="10">
        <v>44481</v>
      </c>
      <c r="G1479" t="s">
        <v>166</v>
      </c>
      <c r="H1479">
        <v>94090</v>
      </c>
      <c r="I1479">
        <v>2</v>
      </c>
      <c r="J1479" t="s">
        <v>167</v>
      </c>
      <c r="K1479">
        <v>55</v>
      </c>
      <c r="L1479">
        <v>1795</v>
      </c>
      <c r="M1479" s="8" t="str">
        <f>IF(ISBLANK(VLOOKUP(A1479,Veje!A:B,2,FALSE)),INDEX(Veje!$D$2:$RT$652,MATCH(A1479,Veje!$A$2:$A$652,0),MATCH(B1479,Veje!$D$1:$RT$1,0)),VLOOKUP(A1479,Veje!A:B,2,FALSE))</f>
        <v>GSG</v>
      </c>
      <c r="N1479" s="8" t="str">
        <f>IFERROR(VLOOKUP(C1479,Medlemmer!A:C,3,FALSE),"")</f>
        <v/>
      </c>
      <c r="O1479" s="8" t="str">
        <f>IFERROR(VLOOKUP(C1479,Medlemmer!A:C,2,FALSE),"")</f>
        <v/>
      </c>
      <c r="P1479" s="8" t="str">
        <f>IFERROR(VLOOKUP(C1479,Tidligere_henvendelser!A:B,2,FALSE),"")</f>
        <v/>
      </c>
    </row>
    <row r="1480" spans="1:16" hidden="1" x14ac:dyDescent="0.3">
      <c r="A1480" s="8" t="str">
        <f>ReplaceNumbers(C1480)</f>
        <v>Søndersøvej</v>
      </c>
      <c r="B1480" s="8">
        <f>_xlfn.NUMBERVALUE(FindNumbers(C1480))</f>
        <v>33</v>
      </c>
      <c r="C1480" t="s">
        <v>1820</v>
      </c>
      <c r="D1480" t="s">
        <v>169</v>
      </c>
      <c r="E1480">
        <v>1000500</v>
      </c>
      <c r="F1480" s="10">
        <v>44481</v>
      </c>
      <c r="G1480" t="s">
        <v>174</v>
      </c>
      <c r="H1480">
        <v>17866</v>
      </c>
      <c r="I1480">
        <v>2</v>
      </c>
      <c r="J1480" t="s">
        <v>715</v>
      </c>
      <c r="K1480">
        <v>56</v>
      </c>
      <c r="L1480">
        <v>1934</v>
      </c>
      <c r="M1480" s="8" t="str">
        <f>IF(ISBLANK(VLOOKUP(A1480,Veje!A:B,2,FALSE)),INDEX(Veje!$D$2:$RT$652,MATCH(A1480,Veje!$A$2:$A$652,0),MATCH(B1480,Veje!$D$1:$RT$1,0)),VLOOKUP(A1480,Veje!A:B,2,FALSE))</f>
        <v>BJGF</v>
      </c>
      <c r="N1480" s="8" t="str">
        <f>IFERROR(VLOOKUP(C1480,Medlemmer!A:C,3,FALSE),"")</f>
        <v/>
      </c>
      <c r="O1480" s="8" t="str">
        <f>IFERROR(VLOOKUP(C1480,Medlemmer!A:C,2,FALSE),"")</f>
        <v/>
      </c>
      <c r="P1480" s="8" t="str">
        <f>IFERROR(VLOOKUP(C1480,Tidligere_henvendelser!A:B,2,FALSE),"")</f>
        <v/>
      </c>
    </row>
    <row r="1481" spans="1:16" hidden="1" x14ac:dyDescent="0.3">
      <c r="A1481" s="8" t="str">
        <f>ReplaceNumbers(C1481)</f>
        <v>Høyrups Alle</v>
      </c>
      <c r="B1481" s="8">
        <f>_xlfn.NUMBERVALUE(FindNumbers(C1481))</f>
        <v>35</v>
      </c>
      <c r="C1481" t="s">
        <v>1811</v>
      </c>
      <c r="D1481" t="s">
        <v>165</v>
      </c>
      <c r="E1481">
        <v>14000000</v>
      </c>
      <c r="F1481" s="10">
        <v>44482</v>
      </c>
      <c r="G1481" t="s">
        <v>166</v>
      </c>
      <c r="H1481">
        <v>51094</v>
      </c>
      <c r="I1481">
        <v>7</v>
      </c>
      <c r="J1481" t="s">
        <v>167</v>
      </c>
      <c r="K1481">
        <v>274</v>
      </c>
      <c r="L1481">
        <v>1916</v>
      </c>
      <c r="M1481" s="8" t="str">
        <f>IF(ISBLANK(VLOOKUP(A1481,Veje!A:B,2,FALSE)),INDEX(Veje!$D$2:$RT$652,MATCH(A1481,Veje!$A$2:$A$652,0),MATCH(B1481,Veje!$D$1:$RT$1,0)),VLOOKUP(A1481,Veje!A:B,2,FALSE))</f>
        <v>HMG</v>
      </c>
      <c r="N1481" s="8" t="str">
        <f>IFERROR(VLOOKUP(C1481,Medlemmer!A:C,3,FALSE),"")</f>
        <v/>
      </c>
      <c r="O1481" s="8" t="str">
        <f>IFERROR(VLOOKUP(C1481,Medlemmer!A:C,2,FALSE),"")</f>
        <v/>
      </c>
      <c r="P1481" s="8" t="str">
        <f>IFERROR(VLOOKUP(C1481,Tidligere_henvendelser!A:B,2,FALSE),"")</f>
        <v/>
      </c>
    </row>
    <row r="1482" spans="1:16" hidden="1" x14ac:dyDescent="0.3">
      <c r="A1482" s="8" t="str">
        <f>ReplaceNumbers(C1482)</f>
        <v>Christiansvej</v>
      </c>
      <c r="B1482" s="8">
        <f>_xlfn.NUMBERVALUE(FindNumbers(C1482))</f>
        <v>23</v>
      </c>
      <c r="C1482" t="s">
        <v>1812</v>
      </c>
      <c r="D1482" t="s">
        <v>703</v>
      </c>
      <c r="E1482">
        <v>24300000</v>
      </c>
      <c r="F1482" s="10">
        <v>44482</v>
      </c>
      <c r="G1482" t="s">
        <v>166</v>
      </c>
      <c r="H1482">
        <v>192857</v>
      </c>
      <c r="I1482">
        <v>4</v>
      </c>
      <c r="J1482" t="s">
        <v>715</v>
      </c>
      <c r="K1482">
        <v>126</v>
      </c>
      <c r="L1482">
        <v>1915</v>
      </c>
      <c r="M1482" s="8" t="str">
        <f>IF(ISBLANK(VLOOKUP(A1482,Veje!A:B,2,FALSE)),INDEX(Veje!$D$2:$RT$652,MATCH(A1482,Veje!$A$2:$A$652,0),MATCH(B1482,Veje!$D$1:$RT$1,0)),VLOOKUP(A1482,Veje!A:B,2,FALSE))</f>
        <v>OCG</v>
      </c>
      <c r="N1482" s="8" t="str">
        <f>IFERROR(VLOOKUP(C1482,Medlemmer!A:C,3,FALSE),"")</f>
        <v/>
      </c>
      <c r="O1482" s="8" t="str">
        <f>IFERROR(VLOOKUP(C1482,Medlemmer!A:C,2,FALSE),"")</f>
        <v/>
      </c>
      <c r="P1482" s="8" t="str">
        <f>IFERROR(VLOOKUP(C1482,Tidligere_henvendelser!A:B,2,FALSE),"")</f>
        <v/>
      </c>
    </row>
    <row r="1483" spans="1:16" hidden="1" x14ac:dyDescent="0.3">
      <c r="A1483" s="8" t="str">
        <f>ReplaceNumbers(C1483)</f>
        <v>Christiansvej</v>
      </c>
      <c r="B1483" s="8">
        <f>_xlfn.NUMBERVALUE(FindNumbers(C1483))</f>
        <v>23</v>
      </c>
      <c r="C1483" t="s">
        <v>1813</v>
      </c>
      <c r="D1483" t="s">
        <v>703</v>
      </c>
      <c r="E1483">
        <v>24300000</v>
      </c>
      <c r="F1483" s="10">
        <v>44482</v>
      </c>
      <c r="G1483" t="s">
        <v>166</v>
      </c>
      <c r="H1483">
        <v>143786</v>
      </c>
      <c r="I1483">
        <v>5</v>
      </c>
      <c r="J1483" t="s">
        <v>715</v>
      </c>
      <c r="K1483">
        <v>169</v>
      </c>
      <c r="L1483">
        <v>1915</v>
      </c>
      <c r="M1483" s="8" t="str">
        <f>IF(ISBLANK(VLOOKUP(A1483,Veje!A:B,2,FALSE)),INDEX(Veje!$D$2:$RT$652,MATCH(A1483,Veje!$A$2:$A$652,0),MATCH(B1483,Veje!$D$1:$RT$1,0)),VLOOKUP(A1483,Veje!A:B,2,FALSE))</f>
        <v>OCG</v>
      </c>
      <c r="N1483" s="8" t="str">
        <f>IFERROR(VLOOKUP(C1483,Medlemmer!A:C,3,FALSE),"")</f>
        <v/>
      </c>
      <c r="O1483" s="8" t="str">
        <f>IFERROR(VLOOKUP(C1483,Medlemmer!A:C,2,FALSE),"")</f>
        <v/>
      </c>
      <c r="P1483" s="8" t="str">
        <f>IFERROR(VLOOKUP(C1483,Tidligere_henvendelser!A:B,2,FALSE),"")</f>
        <v/>
      </c>
    </row>
    <row r="1484" spans="1:16" hidden="1" x14ac:dyDescent="0.3">
      <c r="A1484" s="8" t="str">
        <f>ReplaceNumbers(C1484)</f>
        <v>Christiansvej</v>
      </c>
      <c r="B1484" s="8">
        <f>_xlfn.NUMBERVALUE(FindNumbers(C1484))</f>
        <v>23</v>
      </c>
      <c r="C1484" t="s">
        <v>1814</v>
      </c>
      <c r="D1484" t="s">
        <v>703</v>
      </c>
      <c r="E1484">
        <v>24300000</v>
      </c>
      <c r="F1484" s="10">
        <v>44482</v>
      </c>
      <c r="G1484" t="s">
        <v>166</v>
      </c>
      <c r="H1484">
        <v>2700000</v>
      </c>
      <c r="I1484">
        <v>1</v>
      </c>
      <c r="J1484" t="s">
        <v>715</v>
      </c>
      <c r="K1484">
        <v>9</v>
      </c>
      <c r="L1484">
        <v>1915</v>
      </c>
      <c r="M1484" s="8" t="str">
        <f>IF(ISBLANK(VLOOKUP(A1484,Veje!A:B,2,FALSE)),INDEX(Veje!$D$2:$RT$652,MATCH(A1484,Veje!$A$2:$A$652,0),MATCH(B1484,Veje!$D$1:$RT$1,0)),VLOOKUP(A1484,Veje!A:B,2,FALSE))</f>
        <v>OCG</v>
      </c>
      <c r="N1484" s="8" t="str">
        <f>IFERROR(VLOOKUP(C1484,Medlemmer!A:C,3,FALSE),"")</f>
        <v/>
      </c>
      <c r="O1484" s="8" t="str">
        <f>IFERROR(VLOOKUP(C1484,Medlemmer!A:C,2,FALSE),"")</f>
        <v/>
      </c>
      <c r="P1484" s="8" t="str">
        <f>IFERROR(VLOOKUP(C1484,Tidligere_henvendelser!A:B,2,FALSE),"")</f>
        <v/>
      </c>
    </row>
    <row r="1485" spans="1:16" hidden="1" x14ac:dyDescent="0.3">
      <c r="A1485" s="8" t="str">
        <f>ReplaceNumbers(C1485)</f>
        <v>Evanstonevej</v>
      </c>
      <c r="B1485" s="8">
        <f>_xlfn.NUMBERVALUE(FindNumbers(C1485))</f>
        <v>8</v>
      </c>
      <c r="C1485" t="s">
        <v>1804</v>
      </c>
      <c r="D1485" t="s">
        <v>165</v>
      </c>
      <c r="E1485">
        <v>3285000</v>
      </c>
      <c r="F1485" s="10">
        <v>44483</v>
      </c>
      <c r="G1485" t="s">
        <v>166</v>
      </c>
      <c r="H1485">
        <v>52142</v>
      </c>
      <c r="I1485">
        <v>2</v>
      </c>
      <c r="J1485" t="s">
        <v>715</v>
      </c>
      <c r="K1485">
        <v>63</v>
      </c>
      <c r="L1485">
        <v>1933</v>
      </c>
      <c r="M1485" s="8" t="str">
        <f>IF(ISBLANK(VLOOKUP(A1485,Veje!A:B,2,FALSE)),INDEX(Veje!$D$2:$RT$652,MATCH(A1485,Veje!$A$2:$A$652,0),MATCH(B1485,Veje!$D$1:$RT$1,0)),VLOOKUP(A1485,Veje!A:B,2,FALSE))</f>
        <v>HMG</v>
      </c>
      <c r="N1485" s="8" t="str">
        <f>IFERROR(VLOOKUP(C1485,Medlemmer!A:C,3,FALSE),"")</f>
        <v/>
      </c>
      <c r="O1485" s="8" t="str">
        <f>IFERROR(VLOOKUP(C1485,Medlemmer!A:C,2,FALSE),"")</f>
        <v/>
      </c>
      <c r="P1485" s="8" t="str">
        <f>IFERROR(VLOOKUP(C1485,Tidligere_henvendelser!A:B,2,FALSE),"")</f>
        <v/>
      </c>
    </row>
    <row r="1486" spans="1:16" hidden="1" x14ac:dyDescent="0.3">
      <c r="A1486" s="8" t="str">
        <f>ReplaceNumbers(C1486)</f>
        <v>Ejgårdsparken</v>
      </c>
      <c r="B1486" s="8">
        <f>_xlfn.NUMBERVALUE(FindNumbers(C1486))</f>
        <v>6</v>
      </c>
      <c r="C1486" t="s">
        <v>1805</v>
      </c>
      <c r="D1486" t="s">
        <v>703</v>
      </c>
      <c r="E1486">
        <v>7400000</v>
      </c>
      <c r="F1486" s="10">
        <v>44483</v>
      </c>
      <c r="G1486" t="s">
        <v>166</v>
      </c>
      <c r="H1486">
        <v>64347</v>
      </c>
      <c r="I1486">
        <v>3</v>
      </c>
      <c r="J1486" t="s">
        <v>715</v>
      </c>
      <c r="K1486">
        <v>115</v>
      </c>
      <c r="L1486">
        <v>2003</v>
      </c>
      <c r="M1486" s="8" t="str">
        <f>IF(ISBLANK(VLOOKUP(A1486,Veje!A:B,2,FALSE)),INDEX(Veje!$D$2:$RT$652,MATCH(A1486,Veje!$A$2:$A$652,0),MATCH(B1486,Veje!$D$1:$RT$1,0)),VLOOKUP(A1486,Veje!A:B,2,FALSE))</f>
        <v>OCG</v>
      </c>
      <c r="N1486" s="8" t="str">
        <f>IFERROR(VLOOKUP(C1486,Medlemmer!A:C,3,FALSE),"")</f>
        <v/>
      </c>
      <c r="O1486" s="8" t="str">
        <f>IFERROR(VLOOKUP(C1486,Medlemmer!A:C,2,FALSE),"")</f>
        <v/>
      </c>
      <c r="P1486" s="8" t="str">
        <f>IFERROR(VLOOKUP(C1486,Tidligere_henvendelser!A:B,2,FALSE),"")</f>
        <v/>
      </c>
    </row>
    <row r="1487" spans="1:16" hidden="1" x14ac:dyDescent="0.3">
      <c r="A1487" s="8" t="str">
        <f>ReplaceNumbers(C1487)</f>
        <v>Lindegårdsvej</v>
      </c>
      <c r="B1487" s="8">
        <f>_xlfn.NUMBERVALUE(FindNumbers(C1487))</f>
        <v>46</v>
      </c>
      <c r="C1487" t="s">
        <v>1806</v>
      </c>
      <c r="D1487" t="s">
        <v>703</v>
      </c>
      <c r="E1487">
        <v>4950000</v>
      </c>
      <c r="F1487" s="10">
        <v>44483</v>
      </c>
      <c r="G1487" t="s">
        <v>166</v>
      </c>
      <c r="H1487">
        <v>52659</v>
      </c>
      <c r="I1487">
        <v>3</v>
      </c>
      <c r="J1487" t="s">
        <v>715</v>
      </c>
      <c r="K1487">
        <v>94</v>
      </c>
      <c r="L1487">
        <v>1990</v>
      </c>
      <c r="M1487" s="8" t="str">
        <f>IF(ISBLANK(VLOOKUP(A1487,Veje!A:B,2,FALSE)),INDEX(Veje!$D$2:$RT$652,MATCH(A1487,Veje!$A$2:$A$652,0),MATCH(B1487,Veje!$D$1:$RT$1,0)),VLOOKUP(A1487,Veje!A:B,2,FALSE))</f>
        <v>OCG</v>
      </c>
      <c r="N1487" s="8" t="str">
        <f>IFERROR(VLOOKUP(C1487,Medlemmer!A:C,3,FALSE),"")</f>
        <v/>
      </c>
      <c r="O1487" s="8" t="str">
        <f>IFERROR(VLOOKUP(C1487,Medlemmer!A:C,2,FALSE),"")</f>
        <v/>
      </c>
      <c r="P1487" s="8" t="str">
        <f>IFERROR(VLOOKUP(C1487,Tidligere_henvendelser!A:B,2,FALSE),"")</f>
        <v/>
      </c>
    </row>
    <row r="1488" spans="1:16" hidden="1" x14ac:dyDescent="0.3">
      <c r="A1488" s="8" t="str">
        <f>ReplaceNumbers(C1488)</f>
        <v>Maglemosevej</v>
      </c>
      <c r="B1488" s="8">
        <f>_xlfn.NUMBERVALUE(FindNumbers(C1488))</f>
        <v>48</v>
      </c>
      <c r="C1488" t="s">
        <v>1807</v>
      </c>
      <c r="D1488" t="s">
        <v>703</v>
      </c>
      <c r="E1488">
        <v>6750000</v>
      </c>
      <c r="F1488" s="10">
        <v>44483</v>
      </c>
      <c r="G1488" t="s">
        <v>166</v>
      </c>
      <c r="H1488">
        <v>60267</v>
      </c>
      <c r="I1488">
        <v>4</v>
      </c>
      <c r="J1488" t="s">
        <v>715</v>
      </c>
      <c r="K1488">
        <v>112</v>
      </c>
      <c r="L1488">
        <v>1932</v>
      </c>
      <c r="M1488" s="8" t="str">
        <f>IF(ISBLANK(VLOOKUP(A1488,Veje!A:B,2,FALSE)),INDEX(Veje!$D$2:$RT$652,MATCH(A1488,Veje!$A$2:$A$652,0),MATCH(B1488,Veje!$D$1:$RT$1,0)),VLOOKUP(A1488,Veje!A:B,2,FALSE))</f>
        <v>HMG</v>
      </c>
      <c r="N1488" s="8" t="str">
        <f>IFERROR(VLOOKUP(C1488,Medlemmer!A:C,3,FALSE),"")</f>
        <v/>
      </c>
      <c r="O1488" s="8" t="str">
        <f>IFERROR(VLOOKUP(C1488,Medlemmer!A:C,2,FALSE),"")</f>
        <v/>
      </c>
      <c r="P1488" s="8" t="str">
        <f>IFERROR(VLOOKUP(C1488,Tidligere_henvendelser!A:B,2,FALSE),"")</f>
        <v/>
      </c>
    </row>
    <row r="1489" spans="1:16" hidden="1" x14ac:dyDescent="0.3">
      <c r="A1489" s="8" t="str">
        <f>ReplaceNumbers(C1489)</f>
        <v>Ordrupvej</v>
      </c>
      <c r="B1489" s="8">
        <f>_xlfn.NUMBERVALUE(FindNumbers(C1489))</f>
        <v>75</v>
      </c>
      <c r="C1489" t="s">
        <v>1808</v>
      </c>
      <c r="D1489" t="s">
        <v>703</v>
      </c>
      <c r="E1489">
        <v>2550000</v>
      </c>
      <c r="F1489" s="10">
        <v>44483</v>
      </c>
      <c r="G1489" t="s">
        <v>166</v>
      </c>
      <c r="H1489">
        <v>34931</v>
      </c>
      <c r="I1489">
        <v>2</v>
      </c>
      <c r="J1489" t="s">
        <v>715</v>
      </c>
      <c r="K1489">
        <v>73</v>
      </c>
      <c r="L1489">
        <v>1933</v>
      </c>
      <c r="M1489" s="8" t="str">
        <f>IF(ISBLANK(VLOOKUP(A1489,Veje!A:B,2,FALSE)),INDEX(Veje!$D$2:$RT$652,MATCH(A1489,Veje!$A$2:$A$652,0),MATCH(B1489,Veje!$D$1:$RT$1,0)),VLOOKUP(A1489,Veje!A:B,2,FALSE))</f>
        <v>OCG</v>
      </c>
      <c r="N1489" s="8" t="str">
        <f>IFERROR(VLOOKUP(C1489,Medlemmer!A:C,3,FALSE),"")</f>
        <v/>
      </c>
      <c r="O1489" s="8" t="str">
        <f>IFERROR(VLOOKUP(C1489,Medlemmer!A:C,2,FALSE),"")</f>
        <v/>
      </c>
      <c r="P1489" s="8" t="str">
        <f>IFERROR(VLOOKUP(C1489,Tidligere_henvendelser!A:B,2,FALSE),"")</f>
        <v/>
      </c>
    </row>
    <row r="1490" spans="1:16" hidden="1" x14ac:dyDescent="0.3">
      <c r="A1490" s="8" t="str">
        <f>ReplaceNumbers(C1490)</f>
        <v>Callisensvej</v>
      </c>
      <c r="B1490" s="8">
        <f>_xlfn.NUMBERVALUE(FindNumbers(C1490))</f>
        <v>20</v>
      </c>
      <c r="C1490" t="s">
        <v>1809</v>
      </c>
      <c r="D1490" t="s">
        <v>165</v>
      </c>
      <c r="E1490">
        <v>2950000</v>
      </c>
      <c r="F1490" s="10">
        <v>44483</v>
      </c>
      <c r="G1490" t="s">
        <v>166</v>
      </c>
      <c r="H1490">
        <v>57843</v>
      </c>
      <c r="I1490">
        <v>2</v>
      </c>
      <c r="J1490" t="s">
        <v>715</v>
      </c>
      <c r="K1490">
        <v>51</v>
      </c>
      <c r="L1490">
        <v>1899</v>
      </c>
      <c r="M1490" s="8" t="str">
        <f>IF(ISBLANK(VLOOKUP(A1490,Veje!A:B,2,FALSE)),INDEX(Veje!$D$2:$RT$652,MATCH(A1490,Veje!$A$2:$A$652,0),MATCH(B1490,Veje!$D$1:$RT$1,0)),VLOOKUP(A1490,Veje!A:B,2,FALSE))</f>
        <v>HMG</v>
      </c>
      <c r="N1490" s="8" t="str">
        <f>IFERROR(VLOOKUP(C1490,Medlemmer!A:C,3,FALSE),"")</f>
        <v/>
      </c>
      <c r="O1490" s="8" t="str">
        <f>IFERROR(VLOOKUP(C1490,Medlemmer!A:C,2,FALSE),"")</f>
        <v/>
      </c>
      <c r="P1490" s="8" t="str">
        <f>IFERROR(VLOOKUP(C1490,Tidligere_henvendelser!A:B,2,FALSE),"")</f>
        <v/>
      </c>
    </row>
    <row r="1491" spans="1:16" hidden="1" x14ac:dyDescent="0.3">
      <c r="A1491" s="8" t="str">
        <f>ReplaceNumbers(C1491)</f>
        <v>Ordrupvej</v>
      </c>
      <c r="B1491" s="8">
        <f>_xlfn.NUMBERVALUE(FindNumbers(C1491))</f>
        <v>78</v>
      </c>
      <c r="C1491" t="s">
        <v>1810</v>
      </c>
      <c r="D1491" t="s">
        <v>703</v>
      </c>
      <c r="E1491">
        <v>3800000</v>
      </c>
      <c r="F1491" s="10">
        <v>44483</v>
      </c>
      <c r="G1491" t="s">
        <v>166</v>
      </c>
      <c r="H1491">
        <v>48101</v>
      </c>
      <c r="I1491">
        <v>3</v>
      </c>
      <c r="J1491" t="s">
        <v>715</v>
      </c>
      <c r="K1491">
        <v>79</v>
      </c>
      <c r="L1491">
        <v>1947</v>
      </c>
      <c r="M1491" s="8" t="str">
        <f>IF(ISBLANK(VLOOKUP(A1491,Veje!A:B,2,FALSE)),INDEX(Veje!$D$2:$RT$652,MATCH(A1491,Veje!$A$2:$A$652,0),MATCH(B1491,Veje!$D$1:$RT$1,0)),VLOOKUP(A1491,Veje!A:B,2,FALSE))</f>
        <v>OCG</v>
      </c>
      <c r="N1491" s="8" t="str">
        <f>IFERROR(VLOOKUP(C1491,Medlemmer!A:C,3,FALSE),"")</f>
        <v/>
      </c>
      <c r="O1491" s="8" t="str">
        <f>IFERROR(VLOOKUP(C1491,Medlemmer!A:C,2,FALSE),"")</f>
        <v/>
      </c>
      <c r="P1491" s="8" t="str">
        <f>IFERROR(VLOOKUP(C1491,Tidligere_henvendelser!A:B,2,FALSE),"")</f>
        <v/>
      </c>
    </row>
    <row r="1492" spans="1:16" hidden="1" x14ac:dyDescent="0.3">
      <c r="A1492" s="8" t="str">
        <f>ReplaceNumbers(C1492)</f>
        <v>Skovgårdsvej</v>
      </c>
      <c r="B1492" s="8">
        <f>_xlfn.NUMBERVALUE(FindNumbers(C1492))</f>
        <v>16</v>
      </c>
      <c r="C1492" t="s">
        <v>1802</v>
      </c>
      <c r="D1492" t="s">
        <v>703</v>
      </c>
      <c r="E1492">
        <v>10845000</v>
      </c>
      <c r="F1492" s="10">
        <v>44485</v>
      </c>
      <c r="G1492" t="s">
        <v>166</v>
      </c>
      <c r="H1492">
        <v>89628</v>
      </c>
      <c r="I1492">
        <v>4</v>
      </c>
      <c r="J1492" t="s">
        <v>170</v>
      </c>
      <c r="K1492">
        <v>121</v>
      </c>
      <c r="L1492">
        <v>1955</v>
      </c>
      <c r="M1492" s="8" t="str">
        <f>IF(ISBLANK(VLOOKUP(A1492,Veje!A:B,2,FALSE)),INDEX(Veje!$D$2:$RT$652,MATCH(A1492,Veje!$A$2:$A$652,0),MATCH(B1492,Veje!$D$1:$RT$1,0)),VLOOKUP(A1492,Veje!A:B,2,FALSE))</f>
        <v>OCG</v>
      </c>
      <c r="N1492" s="8" t="str">
        <f>IFERROR(VLOOKUP(C1492,Medlemmer!A:C,3,FALSE),"")</f>
        <v/>
      </c>
      <c r="O1492" s="8" t="str">
        <f>IFERROR(VLOOKUP(C1492,Medlemmer!A:C,2,FALSE),"")</f>
        <v/>
      </c>
      <c r="P1492" s="8" t="str">
        <f>IFERROR(VLOOKUP(C1492,Tidligere_henvendelser!A:B,2,FALSE),"")</f>
        <v/>
      </c>
    </row>
    <row r="1493" spans="1:16" hidden="1" x14ac:dyDescent="0.3">
      <c r="A1493" s="8" t="str">
        <f>ReplaceNumbers(C1493)</f>
        <v>Brogårdsvej</v>
      </c>
      <c r="B1493" s="8">
        <f>_xlfn.NUMBERVALUE(FindNumbers(C1493))</f>
        <v>104</v>
      </c>
      <c r="C1493" t="s">
        <v>1803</v>
      </c>
      <c r="D1493" t="s">
        <v>169</v>
      </c>
      <c r="E1493">
        <v>1800000</v>
      </c>
      <c r="F1493" s="10">
        <v>44485</v>
      </c>
      <c r="G1493" t="s">
        <v>166</v>
      </c>
      <c r="H1493">
        <v>30508</v>
      </c>
      <c r="I1493">
        <v>2</v>
      </c>
      <c r="J1493" t="s">
        <v>715</v>
      </c>
      <c r="K1493">
        <v>59</v>
      </c>
      <c r="L1493">
        <v>1936</v>
      </c>
      <c r="M1493" s="8" t="str">
        <f>IF(ISBLANK(VLOOKUP(A1493,Veje!A:B,2,FALSE)),INDEX(Veje!$D$2:$RT$652,MATCH(A1493,Veje!$A$2:$A$652,0),MATCH(B1493,Veje!$D$1:$RT$1,0)),VLOOKUP(A1493,Veje!A:B,2,FALSE))</f>
        <v>GSG</v>
      </c>
      <c r="N1493" s="8" t="str">
        <f>IFERROR(VLOOKUP(C1493,Medlemmer!A:C,3,FALSE),"")</f>
        <v/>
      </c>
      <c r="O1493" s="8" t="str">
        <f>IFERROR(VLOOKUP(C1493,Medlemmer!A:C,2,FALSE),"")</f>
        <v/>
      </c>
      <c r="P1493" s="8" t="str">
        <f>IFERROR(VLOOKUP(C1493,Tidligere_henvendelser!A:B,2,FALSE),"")</f>
        <v/>
      </c>
    </row>
    <row r="1494" spans="1:16" hidden="1" x14ac:dyDescent="0.3">
      <c r="A1494" s="8" t="str">
        <f>ReplaceNumbers(C1494)</f>
        <v>Callisensvej</v>
      </c>
      <c r="B1494" s="8">
        <f>_xlfn.NUMBERVALUE(FindNumbers(C1494))</f>
        <v>10</v>
      </c>
      <c r="C1494" t="s">
        <v>841</v>
      </c>
      <c r="D1494" t="s">
        <v>165</v>
      </c>
      <c r="E1494">
        <v>3650000</v>
      </c>
      <c r="F1494" s="10">
        <v>44486</v>
      </c>
      <c r="G1494" t="s">
        <v>166</v>
      </c>
      <c r="H1494">
        <v>54477</v>
      </c>
      <c r="I1494">
        <v>3</v>
      </c>
      <c r="J1494" t="s">
        <v>715</v>
      </c>
      <c r="K1494">
        <v>67</v>
      </c>
      <c r="L1494">
        <v>1899</v>
      </c>
      <c r="M1494" s="8" t="str">
        <f>IF(ISBLANK(VLOOKUP(A1494,Veje!A:B,2,FALSE)),INDEX(Veje!$D$2:$RT$652,MATCH(A1494,Veje!$A$2:$A$652,0),MATCH(B1494,Veje!$D$1:$RT$1,0)),VLOOKUP(A1494,Veje!A:B,2,FALSE))</f>
        <v>HMG</v>
      </c>
      <c r="N1494" s="8" t="str">
        <f>IFERROR(VLOOKUP(C1494,Medlemmer!A:C,3,FALSE),"")</f>
        <v/>
      </c>
      <c r="O1494" s="8" t="str">
        <f>IFERROR(VLOOKUP(C1494,Medlemmer!A:C,2,FALSE),"")</f>
        <v/>
      </c>
      <c r="P1494" s="8" t="str">
        <f>IFERROR(VLOOKUP(C1494,Tidligere_henvendelser!A:B,2,FALSE),"")</f>
        <v/>
      </c>
    </row>
    <row r="1495" spans="1:16" hidden="1" x14ac:dyDescent="0.3">
      <c r="A1495" s="8" t="str">
        <f>ReplaceNumbers(C1495)</f>
        <v>Tuborg Parkvej</v>
      </c>
      <c r="B1495" s="8">
        <f>_xlfn.NUMBERVALUE(FindNumbers(C1495))</f>
        <v>2</v>
      </c>
      <c r="C1495" t="s">
        <v>1793</v>
      </c>
      <c r="D1495" t="s">
        <v>165</v>
      </c>
      <c r="E1495">
        <v>4300000</v>
      </c>
      <c r="F1495" s="10">
        <v>44486</v>
      </c>
      <c r="G1495" t="s">
        <v>166</v>
      </c>
      <c r="H1495">
        <v>53750</v>
      </c>
      <c r="I1495">
        <v>2</v>
      </c>
      <c r="J1495" t="s">
        <v>715</v>
      </c>
      <c r="K1495">
        <v>80</v>
      </c>
      <c r="L1495">
        <v>1995</v>
      </c>
      <c r="M1495" s="8" t="str">
        <f>IF(ISBLANK(VLOOKUP(A1495,Veje!A:B,2,FALSE)),INDEX(Veje!$D$2:$RT$652,MATCH(A1495,Veje!$A$2:$A$652,0),MATCH(B1495,Veje!$D$1:$RT$1,0)),VLOOKUP(A1495,Veje!A:B,2,FALSE))</f>
        <v>HMG</v>
      </c>
      <c r="N1495" s="8" t="str">
        <f>IFERROR(VLOOKUP(C1495,Medlemmer!A:C,3,FALSE),"")</f>
        <v/>
      </c>
      <c r="O1495" s="8" t="str">
        <f>IFERROR(VLOOKUP(C1495,Medlemmer!A:C,2,FALSE),"")</f>
        <v/>
      </c>
      <c r="P1495" s="8" t="str">
        <f>IFERROR(VLOOKUP(C1495,Tidligere_henvendelser!A:B,2,FALSE),"")</f>
        <v/>
      </c>
    </row>
    <row r="1496" spans="1:16" hidden="1" x14ac:dyDescent="0.3">
      <c r="A1496" s="8" t="str">
        <f>ReplaceNumbers(C1496)</f>
        <v>Byledet</v>
      </c>
      <c r="B1496" s="8">
        <f>_xlfn.NUMBERVALUE(FindNumbers(C1496))</f>
        <v>10</v>
      </c>
      <c r="C1496" t="s">
        <v>1794</v>
      </c>
      <c r="D1496" t="s">
        <v>169</v>
      </c>
      <c r="E1496">
        <v>7500000</v>
      </c>
      <c r="F1496" s="10">
        <v>44486</v>
      </c>
      <c r="G1496" t="s">
        <v>166</v>
      </c>
      <c r="H1496">
        <v>60975</v>
      </c>
      <c r="I1496">
        <v>4</v>
      </c>
      <c r="J1496" t="s">
        <v>167</v>
      </c>
      <c r="K1496">
        <v>123</v>
      </c>
      <c r="L1496">
        <v>1933</v>
      </c>
      <c r="M1496" s="8" t="str">
        <f>IF(ISBLANK(VLOOKUP(A1496,Veje!A:B,2,FALSE)),INDEX(Veje!$D$2:$RT$652,MATCH(A1496,Veje!$A$2:$A$652,0),MATCH(B1496,Veje!$D$1:$RT$1,0)),VLOOKUP(A1496,Veje!A:B,2,FALSE))</f>
        <v>GSG</v>
      </c>
      <c r="N1496" s="8" t="str">
        <f>IFERROR(VLOOKUP(C1496,Medlemmer!A:C,3,FALSE),"")</f>
        <v/>
      </c>
      <c r="O1496" s="8" t="str">
        <f>IFERROR(VLOOKUP(C1496,Medlemmer!A:C,2,FALSE),"")</f>
        <v/>
      </c>
      <c r="P1496" s="8" t="str">
        <f>IFERROR(VLOOKUP(C1496,Tidligere_henvendelser!A:B,2,FALSE),"")</f>
        <v/>
      </c>
    </row>
    <row r="1497" spans="1:16" hidden="1" x14ac:dyDescent="0.3">
      <c r="A1497" s="8" t="str">
        <f>ReplaceNumbers(C1497)</f>
        <v>Ordrup Jagtvej</v>
      </c>
      <c r="B1497" s="8">
        <f>_xlfn.NUMBERVALUE(FindNumbers(C1497))</f>
        <v>66</v>
      </c>
      <c r="C1497" t="s">
        <v>1795</v>
      </c>
      <c r="D1497" t="s">
        <v>703</v>
      </c>
      <c r="E1497">
        <v>10250000</v>
      </c>
      <c r="F1497" s="10">
        <v>44486</v>
      </c>
      <c r="G1497" t="s">
        <v>166</v>
      </c>
      <c r="H1497">
        <v>81349</v>
      </c>
      <c r="I1497">
        <v>3</v>
      </c>
      <c r="J1497" t="s">
        <v>715</v>
      </c>
      <c r="K1497">
        <v>126</v>
      </c>
      <c r="L1497">
        <v>1929</v>
      </c>
      <c r="M1497" s="8" t="str">
        <f>IF(ISBLANK(VLOOKUP(A1497,Veje!A:B,2,FALSE)),INDEX(Veje!$D$2:$RT$652,MATCH(A1497,Veje!$A$2:$A$652,0),MATCH(B1497,Veje!$D$1:$RT$1,0)),VLOOKUP(A1497,Veje!A:B,2,FALSE))</f>
        <v>SKGF</v>
      </c>
      <c r="N1497" s="8" t="str">
        <f>IFERROR(VLOOKUP(C1497,Medlemmer!A:C,3,FALSE),"")</f>
        <v/>
      </c>
      <c r="O1497" s="8" t="str">
        <f>IFERROR(VLOOKUP(C1497,Medlemmer!A:C,2,FALSE),"")</f>
        <v/>
      </c>
      <c r="P1497" s="8" t="str">
        <f>IFERROR(VLOOKUP(C1497,Tidligere_henvendelser!A:B,2,FALSE),"")</f>
        <v/>
      </c>
    </row>
    <row r="1498" spans="1:16" hidden="1" x14ac:dyDescent="0.3">
      <c r="A1498" s="8" t="str">
        <f>ReplaceNumbers(C1498)</f>
        <v>Ordrup Jagtvej</v>
      </c>
      <c r="B1498" s="8">
        <f>_xlfn.NUMBERVALUE(FindNumbers(C1498))</f>
        <v>66</v>
      </c>
      <c r="C1498" t="s">
        <v>1796</v>
      </c>
      <c r="D1498" t="s">
        <v>703</v>
      </c>
      <c r="E1498">
        <v>10250000</v>
      </c>
      <c r="F1498" s="10">
        <v>44486</v>
      </c>
      <c r="G1498" t="s">
        <v>166</v>
      </c>
      <c r="H1498">
        <v>71180</v>
      </c>
      <c r="I1498">
        <v>4</v>
      </c>
      <c r="J1498" t="s">
        <v>715</v>
      </c>
      <c r="K1498">
        <v>144</v>
      </c>
      <c r="L1498">
        <v>1929</v>
      </c>
      <c r="M1498" s="8" t="str">
        <f>IF(ISBLANK(VLOOKUP(A1498,Veje!A:B,2,FALSE)),INDEX(Veje!$D$2:$RT$652,MATCH(A1498,Veje!$A$2:$A$652,0),MATCH(B1498,Veje!$D$1:$RT$1,0)),VLOOKUP(A1498,Veje!A:B,2,FALSE))</f>
        <v>SKGF</v>
      </c>
      <c r="N1498" s="8" t="str">
        <f>IFERROR(VLOOKUP(C1498,Medlemmer!A:C,3,FALSE),"")</f>
        <v/>
      </c>
      <c r="O1498" s="8" t="str">
        <f>IFERROR(VLOOKUP(C1498,Medlemmer!A:C,2,FALSE),"")</f>
        <v/>
      </c>
      <c r="P1498" s="8" t="str">
        <f>IFERROR(VLOOKUP(C1498,Tidligere_henvendelser!A:B,2,FALSE),"")</f>
        <v/>
      </c>
    </row>
    <row r="1499" spans="1:16" x14ac:dyDescent="0.3">
      <c r="A1499" s="8" t="str">
        <f>ReplaceNumbers(C1499)</f>
        <v>Højsgårds Alle</v>
      </c>
      <c r="B1499" s="8">
        <f>_xlfn.NUMBERVALUE(FindNumbers(C1499))</f>
        <v>55</v>
      </c>
      <c r="C1499" t="s">
        <v>1797</v>
      </c>
      <c r="D1499" t="s">
        <v>165</v>
      </c>
      <c r="E1499">
        <v>4495000</v>
      </c>
      <c r="F1499" s="10">
        <v>44486</v>
      </c>
      <c r="G1499" t="s">
        <v>166</v>
      </c>
      <c r="H1499">
        <v>33296</v>
      </c>
      <c r="I1499">
        <v>5</v>
      </c>
      <c r="J1499" t="s">
        <v>715</v>
      </c>
      <c r="K1499">
        <v>135</v>
      </c>
      <c r="L1499">
        <v>1928</v>
      </c>
      <c r="M1499" s="8" t="str">
        <f>IF(ISBLANK(VLOOKUP(A1499,Veje!A:B,2,FALSE)),INDEX(Veje!$D$2:$RT$652,MATCH(A1499,Veje!$A$2:$A$652,0),MATCH(B1499,Veje!$D$1:$RT$1,0)),VLOOKUP(A1499,Veje!A:B,2,FALSE))</f>
        <v>DY</v>
      </c>
      <c r="N1499" s="8" t="str">
        <f>IFERROR(VLOOKUP(C1499,Medlemmer!A:C,3,FALSE),"")</f>
        <v/>
      </c>
      <c r="O1499" s="8" t="str">
        <f>IFERROR(VLOOKUP(C1499,Medlemmer!A:C,2,FALSE),"")</f>
        <v/>
      </c>
      <c r="P1499" s="8" t="str">
        <f>IFERROR(VLOOKUP(C1499,Tidligere_henvendelser!A:B,2,FALSE),"")</f>
        <v/>
      </c>
    </row>
    <row r="1500" spans="1:16" x14ac:dyDescent="0.3">
      <c r="A1500" s="8" t="str">
        <f>ReplaceNumbers(C1500)</f>
        <v>Højsgårds Alle</v>
      </c>
      <c r="B1500" s="8">
        <f>_xlfn.NUMBERVALUE(FindNumbers(C1500))</f>
        <v>55</v>
      </c>
      <c r="C1500" t="s">
        <v>1798</v>
      </c>
      <c r="D1500" t="s">
        <v>165</v>
      </c>
      <c r="E1500">
        <v>4495000</v>
      </c>
      <c r="F1500" s="10">
        <v>44486</v>
      </c>
      <c r="G1500" t="s">
        <v>166</v>
      </c>
      <c r="H1500">
        <v>59144</v>
      </c>
      <c r="I1500">
        <v>2</v>
      </c>
      <c r="J1500" t="s">
        <v>715</v>
      </c>
      <c r="K1500">
        <v>76</v>
      </c>
      <c r="L1500">
        <v>1928</v>
      </c>
      <c r="M1500" s="8" t="str">
        <f>IF(ISBLANK(VLOOKUP(A1500,Veje!A:B,2,FALSE)),INDEX(Veje!$D$2:$RT$652,MATCH(A1500,Veje!$A$2:$A$652,0),MATCH(B1500,Veje!$D$1:$RT$1,0)),VLOOKUP(A1500,Veje!A:B,2,FALSE))</f>
        <v>DY</v>
      </c>
      <c r="N1500" s="8" t="str">
        <f>IFERROR(VLOOKUP(C1500,Medlemmer!A:C,3,FALSE),"")</f>
        <v/>
      </c>
      <c r="O1500" s="8" t="str">
        <f>IFERROR(VLOOKUP(C1500,Medlemmer!A:C,2,FALSE),"")</f>
        <v/>
      </c>
      <c r="P1500" s="8" t="str">
        <f>IFERROR(VLOOKUP(C1500,Tidligere_henvendelser!A:B,2,FALSE),"")</f>
        <v/>
      </c>
    </row>
    <row r="1501" spans="1:16" hidden="1" x14ac:dyDescent="0.3">
      <c r="A1501" s="8" t="str">
        <f>ReplaceNumbers(C1501)</f>
        <v>Callisensvej</v>
      </c>
      <c r="B1501" s="8">
        <f>_xlfn.NUMBERVALUE(FindNumbers(C1501))</f>
        <v>16</v>
      </c>
      <c r="C1501" t="s">
        <v>1799</v>
      </c>
      <c r="D1501" t="s">
        <v>165</v>
      </c>
      <c r="E1501">
        <v>3280000</v>
      </c>
      <c r="F1501" s="10">
        <v>44486</v>
      </c>
      <c r="G1501" t="s">
        <v>166</v>
      </c>
      <c r="H1501">
        <v>51250</v>
      </c>
      <c r="I1501">
        <v>3</v>
      </c>
      <c r="J1501" t="s">
        <v>715</v>
      </c>
      <c r="K1501">
        <v>64</v>
      </c>
      <c r="L1501">
        <v>1899</v>
      </c>
      <c r="M1501" s="8" t="str">
        <f>IF(ISBLANK(VLOOKUP(A1501,Veje!A:B,2,FALSE)),INDEX(Veje!$D$2:$RT$652,MATCH(A1501,Veje!$A$2:$A$652,0),MATCH(B1501,Veje!$D$1:$RT$1,0)),VLOOKUP(A1501,Veje!A:B,2,FALSE))</f>
        <v>HMG</v>
      </c>
      <c r="N1501" s="8" t="str">
        <f>IFERROR(VLOOKUP(C1501,Medlemmer!A:C,3,FALSE),"")</f>
        <v/>
      </c>
      <c r="O1501" s="8" t="str">
        <f>IFERROR(VLOOKUP(C1501,Medlemmer!A:C,2,FALSE),"")</f>
        <v/>
      </c>
      <c r="P1501" s="8" t="str">
        <f>IFERROR(VLOOKUP(C1501,Tidligere_henvendelser!A:B,2,FALSE),"")</f>
        <v/>
      </c>
    </row>
    <row r="1502" spans="1:16" hidden="1" x14ac:dyDescent="0.3">
      <c r="A1502" s="8" t="str">
        <f>ReplaceNumbers(C1502)</f>
        <v>Broholms Alle</v>
      </c>
      <c r="B1502" s="8">
        <f>_xlfn.NUMBERVALUE(FindNumbers(C1502))</f>
        <v>32</v>
      </c>
      <c r="C1502" t="s">
        <v>1800</v>
      </c>
      <c r="D1502" t="s">
        <v>703</v>
      </c>
      <c r="E1502">
        <v>1750000</v>
      </c>
      <c r="F1502" s="10">
        <v>44486</v>
      </c>
      <c r="G1502" t="s">
        <v>174</v>
      </c>
      <c r="H1502">
        <v>27777</v>
      </c>
      <c r="I1502">
        <v>2</v>
      </c>
      <c r="J1502" t="s">
        <v>715</v>
      </c>
      <c r="K1502">
        <v>63</v>
      </c>
      <c r="L1502">
        <v>1935</v>
      </c>
      <c r="M1502" s="8" t="str">
        <f>IF(ISBLANK(VLOOKUP(A1502,Veje!A:B,2,FALSE)),INDEX(Veje!$D$2:$RT$652,MATCH(A1502,Veje!$A$2:$A$652,0),MATCH(B1502,Veje!$D$1:$RT$1,0)),VLOOKUP(A1502,Veje!A:B,2,FALSE))</f>
        <v>SKGF</v>
      </c>
      <c r="N1502" s="8" t="str">
        <f>IFERROR(VLOOKUP(C1502,Medlemmer!A:C,3,FALSE),"")</f>
        <v/>
      </c>
      <c r="O1502" s="8" t="str">
        <f>IFERROR(VLOOKUP(C1502,Medlemmer!A:C,2,FALSE),"")</f>
        <v/>
      </c>
      <c r="P1502" s="8" t="str">
        <f>IFERROR(VLOOKUP(C1502,Tidligere_henvendelser!A:B,2,FALSE),"")</f>
        <v/>
      </c>
    </row>
    <row r="1503" spans="1:16" hidden="1" x14ac:dyDescent="0.3">
      <c r="A1503" s="8" t="str">
        <f>ReplaceNumbers(C1503)</f>
        <v>Enighedsvej</v>
      </c>
      <c r="B1503" s="8">
        <f>_xlfn.NUMBERVALUE(FindNumbers(C1503))</f>
        <v>53</v>
      </c>
      <c r="C1503" t="s">
        <v>1801</v>
      </c>
      <c r="D1503" t="s">
        <v>703</v>
      </c>
      <c r="E1503">
        <v>17500000</v>
      </c>
      <c r="F1503" s="10">
        <v>44486</v>
      </c>
      <c r="G1503" t="s">
        <v>166</v>
      </c>
      <c r="H1503">
        <v>80645</v>
      </c>
      <c r="I1503">
        <v>6</v>
      </c>
      <c r="J1503" t="s">
        <v>167</v>
      </c>
      <c r="K1503">
        <v>217</v>
      </c>
      <c r="L1503">
        <v>1924</v>
      </c>
      <c r="M1503" s="8" t="str">
        <f>IF(ISBLANK(VLOOKUP(A1503,Veje!A:B,2,FALSE)),INDEX(Veje!$D$2:$RT$652,MATCH(A1503,Veje!$A$2:$A$652,0),MATCH(B1503,Veje!$D$1:$RT$1,0)),VLOOKUP(A1503,Veje!A:B,2,FALSE))</f>
        <v>OCG</v>
      </c>
      <c r="N1503" s="8" t="str">
        <f>IFERROR(VLOOKUP(C1503,Medlemmer!A:C,3,FALSE),"")</f>
        <v/>
      </c>
      <c r="O1503" s="8" t="str">
        <f>IFERROR(VLOOKUP(C1503,Medlemmer!A:C,2,FALSE),"")</f>
        <v/>
      </c>
      <c r="P1503" s="8" t="str">
        <f>IFERROR(VLOOKUP(C1503,Tidligere_henvendelser!A:B,2,FALSE),"")</f>
        <v/>
      </c>
    </row>
    <row r="1504" spans="1:16" hidden="1" x14ac:dyDescent="0.3">
      <c r="A1504" s="8" t="str">
        <f>ReplaceNumbers(C1504)</f>
        <v>Ole Olsens Alle</v>
      </c>
      <c r="B1504" s="8">
        <f>_xlfn.NUMBERVALUE(FindNumbers(C1504))</f>
        <v>7</v>
      </c>
      <c r="C1504" t="s">
        <v>914</v>
      </c>
      <c r="D1504" t="s">
        <v>165</v>
      </c>
      <c r="E1504">
        <v>10200000</v>
      </c>
      <c r="F1504" s="10">
        <v>44486</v>
      </c>
      <c r="G1504" t="s">
        <v>166</v>
      </c>
      <c r="H1504">
        <v>61077</v>
      </c>
      <c r="I1504">
        <v>6</v>
      </c>
      <c r="J1504" t="s">
        <v>167</v>
      </c>
      <c r="K1504">
        <v>167</v>
      </c>
      <c r="L1504">
        <v>1969</v>
      </c>
      <c r="M1504" s="8" t="str">
        <f>IF(ISBLANK(VLOOKUP(A1504,Veje!A:B,2,FALSE)),INDEX(Veje!$D$2:$RT$652,MATCH(A1504,Veje!$A$2:$A$652,0),MATCH(B1504,Veje!$D$1:$RT$1,0)),VLOOKUP(A1504,Veje!A:B,2,FALSE))</f>
        <v>GSG</v>
      </c>
      <c r="N1504" s="8" t="str">
        <f>IFERROR(VLOOKUP(C1504,Medlemmer!A:C,3,FALSE),"")</f>
        <v/>
      </c>
      <c r="O1504" s="8" t="str">
        <f>IFERROR(VLOOKUP(C1504,Medlemmer!A:C,2,FALSE),"")</f>
        <v/>
      </c>
      <c r="P1504" s="8" t="str">
        <f>IFERROR(VLOOKUP(C1504,Tidligere_henvendelser!A:B,2,FALSE),"")</f>
        <v>20Q1</v>
      </c>
    </row>
    <row r="1505" spans="1:16" hidden="1" x14ac:dyDescent="0.3">
      <c r="A1505" s="8" t="str">
        <f>ReplaceNumbers(C1505)</f>
        <v>Fuglegårdsvænget</v>
      </c>
      <c r="B1505" s="8">
        <f>_xlfn.NUMBERVALUE(FindNumbers(C1505))</f>
        <v>10</v>
      </c>
      <c r="C1505" t="s">
        <v>1784</v>
      </c>
      <c r="D1505" t="s">
        <v>169</v>
      </c>
      <c r="E1505">
        <v>4290000</v>
      </c>
      <c r="F1505" s="10">
        <v>44487</v>
      </c>
      <c r="G1505" t="s">
        <v>166</v>
      </c>
      <c r="H1505">
        <v>54303</v>
      </c>
      <c r="I1505">
        <v>3</v>
      </c>
      <c r="J1505" t="s">
        <v>170</v>
      </c>
      <c r="K1505">
        <v>79</v>
      </c>
      <c r="L1505">
        <v>1941</v>
      </c>
      <c r="M1505" s="8" t="str">
        <f>IF(ISBLANK(VLOOKUP(A1505,Veje!A:B,2,FALSE)),INDEX(Veje!$D$2:$RT$652,MATCH(A1505,Veje!$A$2:$A$652,0),MATCH(B1505,Veje!$D$1:$RT$1,0)),VLOOKUP(A1505,Veje!A:B,2,FALSE))</f>
        <v>GSG</v>
      </c>
      <c r="N1505" s="8" t="str">
        <f>IFERROR(VLOOKUP(C1505,Medlemmer!A:C,3,FALSE),"")</f>
        <v/>
      </c>
      <c r="O1505" s="8" t="str">
        <f>IFERROR(VLOOKUP(C1505,Medlemmer!A:C,2,FALSE),"")</f>
        <v/>
      </c>
      <c r="P1505" s="8" t="str">
        <f>IFERROR(VLOOKUP(C1505,Tidligere_henvendelser!A:B,2,FALSE),"")</f>
        <v/>
      </c>
    </row>
    <row r="1506" spans="1:16" hidden="1" x14ac:dyDescent="0.3">
      <c r="A1506" s="8" t="str">
        <f>ReplaceNumbers(C1506)</f>
        <v>Baunegårdsvej</v>
      </c>
      <c r="B1506" s="8">
        <f>_xlfn.NUMBERVALUE(FindNumbers(C1506))</f>
        <v>64</v>
      </c>
      <c r="C1506" t="s">
        <v>1785</v>
      </c>
      <c r="D1506" t="s">
        <v>165</v>
      </c>
      <c r="E1506">
        <v>8300000</v>
      </c>
      <c r="F1506" s="10">
        <v>44487</v>
      </c>
      <c r="G1506" t="s">
        <v>166</v>
      </c>
      <c r="H1506">
        <v>55704</v>
      </c>
      <c r="I1506">
        <v>5</v>
      </c>
      <c r="J1506" t="s">
        <v>715</v>
      </c>
      <c r="K1506">
        <v>149</v>
      </c>
      <c r="L1506">
        <v>1933</v>
      </c>
      <c r="M1506" s="8" t="str">
        <f>IF(ISBLANK(VLOOKUP(A1506,Veje!A:B,2,FALSE)),INDEX(Veje!$D$2:$RT$652,MATCH(A1506,Veje!$A$2:$A$652,0),MATCH(B1506,Veje!$D$1:$RT$1,0)),VLOOKUP(A1506,Veje!A:B,2,FALSE))</f>
        <v>GSG</v>
      </c>
      <c r="N1506" s="8" t="str">
        <f>IFERROR(VLOOKUP(C1506,Medlemmer!A:C,3,FALSE),"")</f>
        <v/>
      </c>
      <c r="O1506" s="8" t="str">
        <f>IFERROR(VLOOKUP(C1506,Medlemmer!A:C,2,FALSE),"")</f>
        <v/>
      </c>
      <c r="P1506" s="8" t="str">
        <f>IFERROR(VLOOKUP(C1506,Tidligere_henvendelser!A:B,2,FALSE),"")</f>
        <v/>
      </c>
    </row>
    <row r="1507" spans="1:16" hidden="1" x14ac:dyDescent="0.3">
      <c r="A1507" s="8" t="str">
        <f>ReplaceNumbers(C1507)</f>
        <v>Baunegårdsvej</v>
      </c>
      <c r="B1507" s="8">
        <f>_xlfn.NUMBERVALUE(FindNumbers(C1507))</f>
        <v>64</v>
      </c>
      <c r="C1507" t="s">
        <v>1786</v>
      </c>
      <c r="D1507" t="s">
        <v>165</v>
      </c>
      <c r="E1507">
        <v>8300000</v>
      </c>
      <c r="F1507" s="10">
        <v>44487</v>
      </c>
      <c r="G1507" t="s">
        <v>166</v>
      </c>
      <c r="H1507">
        <v>55704</v>
      </c>
      <c r="I1507">
        <v>5</v>
      </c>
      <c r="J1507" t="s">
        <v>715</v>
      </c>
      <c r="K1507">
        <v>149</v>
      </c>
      <c r="L1507">
        <v>1933</v>
      </c>
      <c r="M1507" s="8" t="str">
        <f>IF(ISBLANK(VLOOKUP(A1507,Veje!A:B,2,FALSE)),INDEX(Veje!$D$2:$RT$652,MATCH(A1507,Veje!$A$2:$A$652,0),MATCH(B1507,Veje!$D$1:$RT$1,0)),VLOOKUP(A1507,Veje!A:B,2,FALSE))</f>
        <v>GSG</v>
      </c>
      <c r="N1507" s="8" t="str">
        <f>IFERROR(VLOOKUP(C1507,Medlemmer!A:C,3,FALSE),"")</f>
        <v/>
      </c>
      <c r="O1507" s="8" t="str">
        <f>IFERROR(VLOOKUP(C1507,Medlemmer!A:C,2,FALSE),"")</f>
        <v/>
      </c>
      <c r="P1507" s="8" t="str">
        <f>IFERROR(VLOOKUP(C1507,Tidligere_henvendelser!A:B,2,FALSE),"")</f>
        <v/>
      </c>
    </row>
    <row r="1508" spans="1:16" hidden="1" x14ac:dyDescent="0.3">
      <c r="A1508" s="8" t="str">
        <f>ReplaceNumbers(C1508)</f>
        <v>Exnersvej</v>
      </c>
      <c r="B1508" s="8">
        <f>_xlfn.NUMBERVALUE(FindNumbers(C1508))</f>
        <v>32</v>
      </c>
      <c r="C1508" t="s">
        <v>1787</v>
      </c>
      <c r="D1508" t="s">
        <v>705</v>
      </c>
      <c r="E1508">
        <v>14600000</v>
      </c>
      <c r="F1508" s="10">
        <v>44487</v>
      </c>
      <c r="G1508" t="s">
        <v>166</v>
      </c>
      <c r="H1508">
        <v>118699</v>
      </c>
      <c r="I1508">
        <v>5</v>
      </c>
      <c r="J1508" t="s">
        <v>167</v>
      </c>
      <c r="K1508">
        <v>123</v>
      </c>
      <c r="L1508">
        <v>1923</v>
      </c>
      <c r="M1508" s="8" t="str">
        <f>IF(ISBLANK(VLOOKUP(A1508,Veje!A:B,2,FALSE)),INDEX(Veje!$D$2:$RT$652,MATCH(A1508,Veje!$A$2:$A$652,0),MATCH(B1508,Veje!$D$1:$RT$1,0)),VLOOKUP(A1508,Veje!A:B,2,FALSE))</f>
        <v>SKGF</v>
      </c>
      <c r="N1508" s="8" t="str">
        <f>IFERROR(VLOOKUP(C1508,Medlemmer!A:C,3,FALSE),"")</f>
        <v/>
      </c>
      <c r="O1508" s="8" t="str">
        <f>IFERROR(VLOOKUP(C1508,Medlemmer!A:C,2,FALSE),"")</f>
        <v/>
      </c>
      <c r="P1508" s="8" t="str">
        <f>IFERROR(VLOOKUP(C1508,Tidligere_henvendelser!A:B,2,FALSE),"")</f>
        <v/>
      </c>
    </row>
    <row r="1509" spans="1:16" hidden="1" x14ac:dyDescent="0.3">
      <c r="A1509" s="8" t="str">
        <f>ReplaceNumbers(C1509)</f>
        <v>Hyldegårdsvej</v>
      </c>
      <c r="B1509" s="8">
        <f>_xlfn.NUMBERVALUE(FindNumbers(C1509))</f>
        <v>34</v>
      </c>
      <c r="C1509" t="s">
        <v>1788</v>
      </c>
      <c r="D1509" t="s">
        <v>703</v>
      </c>
      <c r="E1509">
        <v>3295000</v>
      </c>
      <c r="F1509" s="10">
        <v>44487</v>
      </c>
      <c r="G1509" t="s">
        <v>166</v>
      </c>
      <c r="H1509">
        <v>41708</v>
      </c>
      <c r="I1509">
        <v>3</v>
      </c>
      <c r="J1509" t="s">
        <v>715</v>
      </c>
      <c r="K1509">
        <v>79</v>
      </c>
      <c r="L1509">
        <v>1936</v>
      </c>
      <c r="M1509" s="8" t="str">
        <f>IF(ISBLANK(VLOOKUP(A1509,Veje!A:B,2,FALSE)),INDEX(Veje!$D$2:$RT$652,MATCH(A1509,Veje!$A$2:$A$652,0),MATCH(B1509,Veje!$D$1:$RT$1,0)),VLOOKUP(A1509,Veje!A:B,2,FALSE))</f>
        <v>OCG</v>
      </c>
      <c r="N1509" s="8" t="str">
        <f>IFERROR(VLOOKUP(C1509,Medlemmer!A:C,3,FALSE),"")</f>
        <v/>
      </c>
      <c r="O1509" s="8" t="str">
        <f>IFERROR(VLOOKUP(C1509,Medlemmer!A:C,2,FALSE),"")</f>
        <v/>
      </c>
      <c r="P1509" s="8" t="str">
        <f>IFERROR(VLOOKUP(C1509,Tidligere_henvendelser!A:B,2,FALSE),"")</f>
        <v/>
      </c>
    </row>
    <row r="1510" spans="1:16" hidden="1" x14ac:dyDescent="0.3">
      <c r="A1510" s="8" t="str">
        <f>ReplaceNumbers(C1510)</f>
        <v>Esperance Alle</v>
      </c>
      <c r="B1510" s="8">
        <f>_xlfn.NUMBERVALUE(FindNumbers(C1510))</f>
        <v>8</v>
      </c>
      <c r="C1510" t="s">
        <v>1789</v>
      </c>
      <c r="D1510" t="s">
        <v>703</v>
      </c>
      <c r="E1510">
        <v>11850000</v>
      </c>
      <c r="F1510" s="10">
        <v>44487</v>
      </c>
      <c r="G1510" t="s">
        <v>166</v>
      </c>
      <c r="H1510">
        <v>85869</v>
      </c>
      <c r="I1510">
        <v>5</v>
      </c>
      <c r="J1510" t="s">
        <v>715</v>
      </c>
      <c r="K1510">
        <v>138</v>
      </c>
      <c r="L1510">
        <v>1959</v>
      </c>
      <c r="M1510" s="8" t="str">
        <f>IF(ISBLANK(VLOOKUP(A1510,Veje!A:B,2,FALSE)),INDEX(Veje!$D$2:$RT$652,MATCH(A1510,Veje!$A$2:$A$652,0),MATCH(B1510,Veje!$D$1:$RT$1,0)),VLOOKUP(A1510,Veje!A:B,2,FALSE))</f>
        <v>HMG</v>
      </c>
      <c r="N1510" s="8" t="str">
        <f>IFERROR(VLOOKUP(C1510,Medlemmer!A:C,3,FALSE),"")</f>
        <v/>
      </c>
      <c r="O1510" s="8" t="str">
        <f>IFERROR(VLOOKUP(C1510,Medlemmer!A:C,2,FALSE),"")</f>
        <v/>
      </c>
      <c r="P1510" s="8" t="str">
        <f>IFERROR(VLOOKUP(C1510,Tidligere_henvendelser!A:B,2,FALSE),"")</f>
        <v/>
      </c>
    </row>
    <row r="1511" spans="1:16" hidden="1" x14ac:dyDescent="0.3">
      <c r="A1511" s="8" t="str">
        <f>ReplaceNumbers(C1511)</f>
        <v>Ordrupvej</v>
      </c>
      <c r="B1511" s="8">
        <f>_xlfn.NUMBERVALUE(FindNumbers(C1511))</f>
        <v>132</v>
      </c>
      <c r="C1511" t="s">
        <v>1790</v>
      </c>
      <c r="D1511" t="s">
        <v>703</v>
      </c>
      <c r="E1511">
        <v>1022606</v>
      </c>
      <c r="F1511" s="10">
        <v>44487</v>
      </c>
      <c r="G1511" t="s">
        <v>166</v>
      </c>
      <c r="H1511">
        <v>17332</v>
      </c>
      <c r="I1511">
        <v>2</v>
      </c>
      <c r="J1511" t="s">
        <v>715</v>
      </c>
      <c r="K1511">
        <v>59</v>
      </c>
      <c r="L1511">
        <v>1953</v>
      </c>
      <c r="M1511" s="8" t="str">
        <f>IF(ISBLANK(VLOOKUP(A1511,Veje!A:B,2,FALSE)),INDEX(Veje!$D$2:$RT$652,MATCH(A1511,Veje!$A$2:$A$652,0),MATCH(B1511,Veje!$D$1:$RT$1,0)),VLOOKUP(A1511,Veje!A:B,2,FALSE))</f>
        <v>OCG</v>
      </c>
      <c r="N1511" s="8" t="str">
        <f>IFERROR(VLOOKUP(C1511,Medlemmer!A:C,3,FALSE),"")</f>
        <v/>
      </c>
      <c r="O1511" s="8" t="str">
        <f>IFERROR(VLOOKUP(C1511,Medlemmer!A:C,2,FALSE),"")</f>
        <v/>
      </c>
      <c r="P1511" s="8" t="str">
        <f>IFERROR(VLOOKUP(C1511,Tidligere_henvendelser!A:B,2,FALSE),"")</f>
        <v/>
      </c>
    </row>
    <row r="1512" spans="1:16" hidden="1" x14ac:dyDescent="0.3">
      <c r="A1512" s="8" t="str">
        <f>ReplaceNumbers(C1512)</f>
        <v>Tranegårdsvej</v>
      </c>
      <c r="B1512" s="8">
        <f>_xlfn.NUMBERVALUE(FindNumbers(C1512))</f>
        <v>21</v>
      </c>
      <c r="C1512" t="s">
        <v>1791</v>
      </c>
      <c r="D1512" t="s">
        <v>165</v>
      </c>
      <c r="E1512">
        <v>16000000</v>
      </c>
      <c r="F1512" s="10">
        <v>44487</v>
      </c>
      <c r="G1512" t="s">
        <v>166</v>
      </c>
      <c r="H1512">
        <v>72072</v>
      </c>
      <c r="I1512">
        <v>8</v>
      </c>
      <c r="J1512" t="s">
        <v>170</v>
      </c>
      <c r="K1512">
        <v>222</v>
      </c>
      <c r="L1512">
        <v>1926</v>
      </c>
      <c r="M1512" s="8" t="str">
        <f>IF(ISBLANK(VLOOKUP(A1512,Veje!A:B,2,FALSE)),INDEX(Veje!$D$2:$RT$652,MATCH(A1512,Veje!$A$2:$A$652,0),MATCH(B1512,Veje!$D$1:$RT$1,0)),VLOOKUP(A1512,Veje!A:B,2,FALSE))</f>
        <v>HMG</v>
      </c>
      <c r="N1512" s="8" t="str">
        <f>IFERROR(VLOOKUP(C1512,Medlemmer!A:C,3,FALSE),"")</f>
        <v/>
      </c>
      <c r="O1512" s="8" t="str">
        <f>IFERROR(VLOOKUP(C1512,Medlemmer!A:C,2,FALSE),"")</f>
        <v/>
      </c>
      <c r="P1512" s="8" t="str">
        <f>IFERROR(VLOOKUP(C1512,Tidligere_henvendelser!A:B,2,FALSE),"")</f>
        <v/>
      </c>
    </row>
    <row r="1513" spans="1:16" hidden="1" x14ac:dyDescent="0.3">
      <c r="A1513" s="8" t="str">
        <f>ReplaceNumbers(C1513)</f>
        <v>Morescosvej</v>
      </c>
      <c r="B1513" s="8">
        <f>_xlfn.NUMBERVALUE(FindNumbers(C1513))</f>
        <v>14</v>
      </c>
      <c r="C1513" t="s">
        <v>1792</v>
      </c>
      <c r="D1513" t="s">
        <v>703</v>
      </c>
      <c r="E1513">
        <v>7350000</v>
      </c>
      <c r="F1513" s="10">
        <v>44487</v>
      </c>
      <c r="G1513" t="s">
        <v>166</v>
      </c>
      <c r="H1513">
        <v>54444</v>
      </c>
      <c r="I1513">
        <v>4</v>
      </c>
      <c r="J1513" t="s">
        <v>715</v>
      </c>
      <c r="K1513">
        <v>135</v>
      </c>
      <c r="L1513">
        <v>1943</v>
      </c>
      <c r="M1513" s="8" t="str">
        <f>IF(ISBLANK(VLOOKUP(A1513,Veje!A:B,2,FALSE)),INDEX(Veje!$D$2:$RT$652,MATCH(A1513,Veje!$A$2:$A$652,0),MATCH(B1513,Veje!$D$1:$RT$1,0)),VLOOKUP(A1513,Veje!A:B,2,FALSE))</f>
        <v>OCG</v>
      </c>
      <c r="N1513" s="8" t="str">
        <f>IFERROR(VLOOKUP(C1513,Medlemmer!A:C,3,FALSE),"")</f>
        <v/>
      </c>
      <c r="O1513" s="8" t="str">
        <f>IFERROR(VLOOKUP(C1513,Medlemmer!A:C,2,FALSE),"")</f>
        <v/>
      </c>
      <c r="P1513" s="8" t="str">
        <f>IFERROR(VLOOKUP(C1513,Tidligere_henvendelser!A:B,2,FALSE),"")</f>
        <v/>
      </c>
    </row>
    <row r="1514" spans="1:16" hidden="1" x14ac:dyDescent="0.3">
      <c r="A1514" s="8" t="str">
        <f>ReplaceNumbers(C1514)</f>
        <v>Hans Jensens Vej</v>
      </c>
      <c r="B1514" s="8">
        <f>_xlfn.NUMBERVALUE(FindNumbers(C1514))</f>
        <v>28</v>
      </c>
      <c r="C1514" t="s">
        <v>1778</v>
      </c>
      <c r="D1514" t="s">
        <v>165</v>
      </c>
      <c r="E1514">
        <v>4995000</v>
      </c>
      <c r="F1514" s="10">
        <v>44488</v>
      </c>
      <c r="G1514" t="s">
        <v>166</v>
      </c>
      <c r="H1514">
        <v>41974</v>
      </c>
      <c r="I1514">
        <v>5</v>
      </c>
      <c r="J1514" t="s">
        <v>715</v>
      </c>
      <c r="K1514">
        <v>119</v>
      </c>
      <c r="L1514">
        <v>1931</v>
      </c>
      <c r="M1514" s="8" t="str">
        <f>IF(ISBLANK(VLOOKUP(A1514,Veje!A:B,2,FALSE)),INDEX(Veje!$D$2:$RT$652,MATCH(A1514,Veje!$A$2:$A$652,0),MATCH(B1514,Veje!$D$1:$RT$1,0)),VLOOKUP(A1514,Veje!A:B,2,FALSE))</f>
        <v>GSG</v>
      </c>
      <c r="N1514" s="8" t="str">
        <f>IFERROR(VLOOKUP(C1514,Medlemmer!A:C,3,FALSE),"")</f>
        <v/>
      </c>
      <c r="O1514" s="8" t="str">
        <f>IFERROR(VLOOKUP(C1514,Medlemmer!A:C,2,FALSE),"")</f>
        <v/>
      </c>
      <c r="P1514" s="8" t="str">
        <f>IFERROR(VLOOKUP(C1514,Tidligere_henvendelser!A:B,2,FALSE),"")</f>
        <v/>
      </c>
    </row>
    <row r="1515" spans="1:16" hidden="1" x14ac:dyDescent="0.3">
      <c r="A1515" s="8" t="str">
        <f>ReplaceNumbers(C1515)</f>
        <v>Hans Jensens Vej</v>
      </c>
      <c r="B1515" s="8">
        <f>_xlfn.NUMBERVALUE(FindNumbers(C1515))</f>
        <v>28</v>
      </c>
      <c r="C1515" t="s">
        <v>1779</v>
      </c>
      <c r="D1515" t="s">
        <v>165</v>
      </c>
      <c r="E1515">
        <v>4995000</v>
      </c>
      <c r="F1515" s="10">
        <v>44488</v>
      </c>
      <c r="G1515" t="s">
        <v>166</v>
      </c>
      <c r="H1515">
        <v>58764</v>
      </c>
      <c r="I1515">
        <v>4</v>
      </c>
      <c r="J1515" t="s">
        <v>715</v>
      </c>
      <c r="K1515">
        <v>85</v>
      </c>
      <c r="L1515">
        <v>1931</v>
      </c>
      <c r="M1515" s="8" t="str">
        <f>IF(ISBLANK(VLOOKUP(A1515,Veje!A:B,2,FALSE)),INDEX(Veje!$D$2:$RT$652,MATCH(A1515,Veje!$A$2:$A$652,0),MATCH(B1515,Veje!$D$1:$RT$1,0)),VLOOKUP(A1515,Veje!A:B,2,FALSE))</f>
        <v>GSG</v>
      </c>
      <c r="N1515" s="8" t="str">
        <f>IFERROR(VLOOKUP(C1515,Medlemmer!A:C,3,FALSE),"")</f>
        <v/>
      </c>
      <c r="O1515" s="8" t="str">
        <f>IFERROR(VLOOKUP(C1515,Medlemmer!A:C,2,FALSE),"")</f>
        <v/>
      </c>
      <c r="P1515" s="8" t="str">
        <f>IFERROR(VLOOKUP(C1515,Tidligere_henvendelser!A:B,2,FALSE),"")</f>
        <v/>
      </c>
    </row>
    <row r="1516" spans="1:16" hidden="1" x14ac:dyDescent="0.3">
      <c r="A1516" s="8" t="str">
        <f>ReplaceNumbers(C1516)</f>
        <v>Blidahpark</v>
      </c>
      <c r="B1516" s="8">
        <f>_xlfn.NUMBERVALUE(FindNumbers(C1516))</f>
        <v>19</v>
      </c>
      <c r="C1516" t="s">
        <v>1780</v>
      </c>
      <c r="D1516" t="s">
        <v>165</v>
      </c>
      <c r="E1516">
        <v>7755000</v>
      </c>
      <c r="F1516" s="10">
        <v>44488</v>
      </c>
      <c r="G1516" t="s">
        <v>166</v>
      </c>
      <c r="H1516">
        <v>64625</v>
      </c>
      <c r="I1516">
        <v>5</v>
      </c>
      <c r="J1516" t="s">
        <v>715</v>
      </c>
      <c r="K1516">
        <v>120</v>
      </c>
      <c r="L1516">
        <v>1934</v>
      </c>
      <c r="M1516" s="8" t="str">
        <f>IF(ISBLANK(VLOOKUP(A1516,Veje!A:B,2,FALSE)),INDEX(Veje!$D$2:$RT$652,MATCH(A1516,Veje!$A$2:$A$652,0),MATCH(B1516,Veje!$D$1:$RT$1,0)),VLOOKUP(A1516,Veje!A:B,2,FALSE))</f>
        <v>HMG</v>
      </c>
      <c r="N1516" s="8" t="str">
        <f>IFERROR(VLOOKUP(C1516,Medlemmer!A:C,3,FALSE),"")</f>
        <v/>
      </c>
      <c r="O1516" s="8" t="str">
        <f>IFERROR(VLOOKUP(C1516,Medlemmer!A:C,2,FALSE),"")</f>
        <v/>
      </c>
      <c r="P1516" s="8" t="str">
        <f>IFERROR(VLOOKUP(C1516,Tidligere_henvendelser!A:B,2,FALSE),"")</f>
        <v/>
      </c>
    </row>
    <row r="1517" spans="1:16" hidden="1" x14ac:dyDescent="0.3">
      <c r="A1517" s="8" t="str">
        <f>ReplaceNumbers(C1517)</f>
        <v>Tuborg Sundpark</v>
      </c>
      <c r="B1517" s="8">
        <f>_xlfn.NUMBERVALUE(FindNumbers(C1517))</f>
        <v>1</v>
      </c>
      <c r="C1517" t="s">
        <v>1781</v>
      </c>
      <c r="D1517" t="s">
        <v>165</v>
      </c>
      <c r="E1517">
        <v>15000000</v>
      </c>
      <c r="F1517" s="10">
        <v>44488</v>
      </c>
      <c r="G1517" t="s">
        <v>166</v>
      </c>
      <c r="H1517">
        <v>107142</v>
      </c>
      <c r="I1517">
        <v>3</v>
      </c>
      <c r="J1517" t="s">
        <v>715</v>
      </c>
      <c r="K1517">
        <v>140</v>
      </c>
      <c r="L1517">
        <v>2004</v>
      </c>
      <c r="M1517" s="8" t="str">
        <f>IF(ISBLANK(VLOOKUP(A1517,Veje!A:B,2,FALSE)),INDEX(Veje!$D$2:$RT$652,MATCH(A1517,Veje!$A$2:$A$652,0),MATCH(B1517,Veje!$D$1:$RT$1,0)),VLOOKUP(A1517,Veje!A:B,2,FALSE))</f>
        <v>HMG</v>
      </c>
      <c r="N1517" s="8" t="str">
        <f>IFERROR(VLOOKUP(C1517,Medlemmer!A:C,3,FALSE),"")</f>
        <v/>
      </c>
      <c r="O1517" s="8" t="str">
        <f>IFERROR(VLOOKUP(C1517,Medlemmer!A:C,2,FALSE),"")</f>
        <v/>
      </c>
      <c r="P1517" s="8" t="str">
        <f>IFERROR(VLOOKUP(C1517,Tidligere_henvendelser!A:B,2,FALSE),"")</f>
        <v/>
      </c>
    </row>
    <row r="1518" spans="1:16" hidden="1" x14ac:dyDescent="0.3">
      <c r="A1518" s="8" t="str">
        <f>ReplaceNumbers(C1518)</f>
        <v>Ordrupvej</v>
      </c>
      <c r="B1518" s="8">
        <f>_xlfn.NUMBERVALUE(FindNumbers(C1518))</f>
        <v>89</v>
      </c>
      <c r="C1518" t="s">
        <v>1782</v>
      </c>
      <c r="D1518" t="s">
        <v>703</v>
      </c>
      <c r="E1518">
        <v>1895000</v>
      </c>
      <c r="F1518" s="10">
        <v>44488</v>
      </c>
      <c r="G1518" t="s">
        <v>166</v>
      </c>
      <c r="H1518">
        <v>46219</v>
      </c>
      <c r="I1518">
        <v>2</v>
      </c>
      <c r="J1518" t="s">
        <v>715</v>
      </c>
      <c r="K1518">
        <v>41</v>
      </c>
      <c r="L1518">
        <v>1958</v>
      </c>
      <c r="M1518" s="8" t="str">
        <f>IF(ISBLANK(VLOOKUP(A1518,Veje!A:B,2,FALSE)),INDEX(Veje!$D$2:$RT$652,MATCH(A1518,Veje!$A$2:$A$652,0),MATCH(B1518,Veje!$D$1:$RT$1,0)),VLOOKUP(A1518,Veje!A:B,2,FALSE))</f>
        <v>OCG</v>
      </c>
      <c r="N1518" s="8" t="str">
        <f>IFERROR(VLOOKUP(C1518,Medlemmer!A:C,3,FALSE),"")</f>
        <v/>
      </c>
      <c r="O1518" s="8" t="str">
        <f>IFERROR(VLOOKUP(C1518,Medlemmer!A:C,2,FALSE),"")</f>
        <v/>
      </c>
      <c r="P1518" s="8" t="str">
        <f>IFERROR(VLOOKUP(C1518,Tidligere_henvendelser!A:B,2,FALSE),"")</f>
        <v/>
      </c>
    </row>
    <row r="1519" spans="1:16" hidden="1" x14ac:dyDescent="0.3">
      <c r="A1519" s="8" t="str">
        <f>ReplaceNumbers(C1519)</f>
        <v>Kathrinevej</v>
      </c>
      <c r="B1519" s="8">
        <f>_xlfn.NUMBERVALUE(FindNumbers(C1519))</f>
        <v>7</v>
      </c>
      <c r="C1519" t="s">
        <v>1783</v>
      </c>
      <c r="D1519" t="s">
        <v>165</v>
      </c>
      <c r="E1519">
        <v>19300000</v>
      </c>
      <c r="F1519" s="10">
        <v>44488</v>
      </c>
      <c r="G1519" t="s">
        <v>166</v>
      </c>
      <c r="H1519">
        <v>79423</v>
      </c>
      <c r="I1519">
        <v>7</v>
      </c>
      <c r="J1519" t="s">
        <v>167</v>
      </c>
      <c r="K1519">
        <v>243</v>
      </c>
      <c r="L1519">
        <v>1902</v>
      </c>
      <c r="M1519" s="8" t="str">
        <f>IF(ISBLANK(VLOOKUP(A1519,Veje!A:B,2,FALSE)),INDEX(Veje!$D$2:$RT$652,MATCH(A1519,Veje!$A$2:$A$652,0),MATCH(B1519,Veje!$D$1:$RT$1,0)),VLOOKUP(A1519,Veje!A:B,2,FALSE))</f>
        <v>HMG</v>
      </c>
      <c r="N1519" s="8" t="str">
        <f>IFERROR(VLOOKUP(C1519,Medlemmer!A:C,3,FALSE),"")</f>
        <v/>
      </c>
      <c r="O1519" s="8" t="str">
        <f>IFERROR(VLOOKUP(C1519,Medlemmer!A:C,2,FALSE),"")</f>
        <v/>
      </c>
      <c r="P1519" s="8" t="str">
        <f>IFERROR(VLOOKUP(C1519,Tidligere_henvendelser!A:B,2,FALSE),"")</f>
        <v/>
      </c>
    </row>
    <row r="1520" spans="1:16" x14ac:dyDescent="0.3">
      <c r="A1520" s="8" t="str">
        <f>ReplaceNumbers(C1520)</f>
        <v>Vangedevej</v>
      </c>
      <c r="B1520" s="8">
        <f>_xlfn.NUMBERVALUE(FindNumbers(C1520))</f>
        <v>232</v>
      </c>
      <c r="C1520" t="s">
        <v>820</v>
      </c>
      <c r="D1520" t="s">
        <v>717</v>
      </c>
      <c r="E1520">
        <v>2695000</v>
      </c>
      <c r="F1520" s="10">
        <v>44488</v>
      </c>
      <c r="G1520" t="s">
        <v>166</v>
      </c>
      <c r="H1520">
        <v>35460</v>
      </c>
      <c r="I1520">
        <v>3</v>
      </c>
      <c r="J1520" t="s">
        <v>715</v>
      </c>
      <c r="K1520">
        <v>76</v>
      </c>
      <c r="L1520">
        <v>1943</v>
      </c>
      <c r="M1520" s="8" t="str">
        <f>IF(ISBLANK(VLOOKUP(A1520,Veje!A:B,2,FALSE)),INDEX(Veje!$D$2:$RT$652,MATCH(A1520,Veje!$A$2:$A$652,0),MATCH(B1520,Veje!$D$1:$RT$1,0)),VLOOKUP(A1520,Veje!A:B,2,FALSE))</f>
        <v>DY</v>
      </c>
      <c r="N1520" s="8" t="str">
        <f>IFERROR(VLOOKUP(C1520,Medlemmer!A:C,3,FALSE),"")</f>
        <v/>
      </c>
      <c r="O1520" s="8" t="str">
        <f>IFERROR(VLOOKUP(C1520,Medlemmer!A:C,2,FALSE),"")</f>
        <v/>
      </c>
      <c r="P1520" s="8" t="str">
        <f>IFERROR(VLOOKUP(C1520,Tidligere_henvendelser!A:B,2,FALSE),"")</f>
        <v/>
      </c>
    </row>
    <row r="1521" spans="1:16" hidden="1" x14ac:dyDescent="0.3">
      <c r="A1521" s="8" t="str">
        <f>ReplaceNumbers(C1521)</f>
        <v>Fortunvej</v>
      </c>
      <c r="B1521" s="8">
        <f>_xlfn.NUMBERVALUE(FindNumbers(C1521))</f>
        <v>64</v>
      </c>
      <c r="C1521" t="s">
        <v>1770</v>
      </c>
      <c r="D1521" t="s">
        <v>703</v>
      </c>
      <c r="E1521">
        <v>18950000</v>
      </c>
      <c r="F1521" s="10">
        <v>44489</v>
      </c>
      <c r="G1521" t="s">
        <v>166</v>
      </c>
      <c r="H1521">
        <v>71240</v>
      </c>
      <c r="I1521">
        <v>6</v>
      </c>
      <c r="J1521" t="s">
        <v>167</v>
      </c>
      <c r="K1521">
        <v>266</v>
      </c>
      <c r="L1521">
        <v>2018</v>
      </c>
      <c r="M1521" s="8" t="str">
        <f>IF(ISBLANK(VLOOKUP(A1521,Veje!A:B,2,FALSE)),INDEX(Veje!$D$2:$RT$652,MATCH(A1521,Veje!$A$2:$A$652,0),MATCH(B1521,Veje!$D$1:$RT$1,0)),VLOOKUP(A1521,Veje!A:B,2,FALSE))</f>
        <v>BJGF</v>
      </c>
      <c r="N1521" s="8" t="str">
        <f>IFERROR(VLOOKUP(C1521,Medlemmer!A:C,3,FALSE),"")</f>
        <v/>
      </c>
      <c r="O1521" s="8" t="str">
        <f>IFERROR(VLOOKUP(C1521,Medlemmer!A:C,2,FALSE),"")</f>
        <v/>
      </c>
      <c r="P1521" s="8" t="str">
        <f>IFERROR(VLOOKUP(C1521,Tidligere_henvendelser!A:B,2,FALSE),"")</f>
        <v/>
      </c>
    </row>
    <row r="1522" spans="1:16" x14ac:dyDescent="0.3">
      <c r="A1522" s="8" t="str">
        <f>ReplaceNumbers(C1522)</f>
        <v>Vangedevej</v>
      </c>
      <c r="B1522" s="8">
        <f>_xlfn.NUMBERVALUE(FindNumbers(C1522))</f>
        <v>222</v>
      </c>
      <c r="C1522" t="s">
        <v>1771</v>
      </c>
      <c r="D1522" t="s">
        <v>717</v>
      </c>
      <c r="E1522">
        <v>2310000</v>
      </c>
      <c r="F1522" s="10">
        <v>44489</v>
      </c>
      <c r="G1522" t="s">
        <v>166</v>
      </c>
      <c r="H1522">
        <v>37868</v>
      </c>
      <c r="I1522">
        <v>2</v>
      </c>
      <c r="J1522" t="s">
        <v>715</v>
      </c>
      <c r="K1522">
        <v>61</v>
      </c>
      <c r="L1522">
        <v>1948</v>
      </c>
      <c r="M1522" s="8" t="str">
        <f>IF(ISBLANK(VLOOKUP(A1522,Veje!A:B,2,FALSE)),INDEX(Veje!$D$2:$RT$652,MATCH(A1522,Veje!$A$2:$A$652,0),MATCH(B1522,Veje!$D$1:$RT$1,0)),VLOOKUP(A1522,Veje!A:B,2,FALSE))</f>
        <v>DY</v>
      </c>
      <c r="N1522" s="8" t="str">
        <f>IFERROR(VLOOKUP(C1522,Medlemmer!A:C,3,FALSE),"")</f>
        <v/>
      </c>
      <c r="O1522" s="8" t="str">
        <f>IFERROR(VLOOKUP(C1522,Medlemmer!A:C,2,FALSE),"")</f>
        <v/>
      </c>
      <c r="P1522" s="8" t="str">
        <f>IFERROR(VLOOKUP(C1522,Tidligere_henvendelser!A:B,2,FALSE),"")</f>
        <v/>
      </c>
    </row>
    <row r="1523" spans="1:16" x14ac:dyDescent="0.3">
      <c r="A1523" s="8" t="str">
        <f>ReplaceNumbers(C1523)</f>
        <v>Dalstrøget</v>
      </c>
      <c r="B1523" s="8">
        <f>_xlfn.NUMBERVALUE(FindNumbers(C1523))</f>
        <v>92</v>
      </c>
      <c r="C1523" t="s">
        <v>1772</v>
      </c>
      <c r="D1523" t="s">
        <v>717</v>
      </c>
      <c r="E1523">
        <v>3825000</v>
      </c>
      <c r="F1523" s="10">
        <v>44489</v>
      </c>
      <c r="G1523" t="s">
        <v>166</v>
      </c>
      <c r="H1523">
        <v>39843</v>
      </c>
      <c r="I1523">
        <v>4</v>
      </c>
      <c r="J1523" t="s">
        <v>715</v>
      </c>
      <c r="K1523">
        <v>96</v>
      </c>
      <c r="L1523">
        <v>1959</v>
      </c>
      <c r="M1523" s="8" t="str">
        <f>IF(ISBLANK(VLOOKUP(A1523,Veje!A:B,2,FALSE)),INDEX(Veje!$D$2:$RT$652,MATCH(A1523,Veje!$A$2:$A$652,0),MATCH(B1523,Veje!$D$1:$RT$1,0)),VLOOKUP(A1523,Veje!A:B,2,FALSE))</f>
        <v>DY</v>
      </c>
      <c r="N1523" s="8" t="str">
        <f>IFERROR(VLOOKUP(C1523,Medlemmer!A:C,3,FALSE),"")</f>
        <v/>
      </c>
      <c r="O1523" s="8" t="str">
        <f>IFERROR(VLOOKUP(C1523,Medlemmer!A:C,2,FALSE),"")</f>
        <v/>
      </c>
      <c r="P1523" s="8" t="str">
        <f>IFERROR(VLOOKUP(C1523,Tidligere_henvendelser!A:B,2,FALSE),"")</f>
        <v/>
      </c>
    </row>
    <row r="1524" spans="1:16" x14ac:dyDescent="0.3">
      <c r="A1524" s="8" t="str">
        <f>ReplaceNumbers(C1524)</f>
        <v>Vedbendvej</v>
      </c>
      <c r="B1524" s="8">
        <f>_xlfn.NUMBERVALUE(FindNumbers(C1524))</f>
        <v>4</v>
      </c>
      <c r="C1524" t="s">
        <v>1773</v>
      </c>
      <c r="D1524" t="s">
        <v>165</v>
      </c>
      <c r="E1524">
        <v>3000000</v>
      </c>
      <c r="F1524" s="10">
        <v>44489</v>
      </c>
      <c r="G1524" t="s">
        <v>166</v>
      </c>
      <c r="H1524">
        <v>42857</v>
      </c>
      <c r="I1524">
        <v>3</v>
      </c>
      <c r="J1524" t="s">
        <v>715</v>
      </c>
      <c r="K1524">
        <v>70</v>
      </c>
      <c r="L1524">
        <v>1938</v>
      </c>
      <c r="M1524" s="8" t="str">
        <f>IF(ISBLANK(VLOOKUP(A1524,Veje!A:B,2,FALSE)),INDEX(Veje!$D$2:$RT$652,MATCH(A1524,Veje!$A$2:$A$652,0),MATCH(B1524,Veje!$D$1:$RT$1,0)),VLOOKUP(A1524,Veje!A:B,2,FALSE))</f>
        <v>DY</v>
      </c>
      <c r="N1524" s="8" t="str">
        <f>IFERROR(VLOOKUP(C1524,Medlemmer!A:C,3,FALSE),"")</f>
        <v/>
      </c>
      <c r="O1524" s="8" t="str">
        <f>IFERROR(VLOOKUP(C1524,Medlemmer!A:C,2,FALSE),"")</f>
        <v/>
      </c>
      <c r="P1524" s="8" t="str">
        <f>IFERROR(VLOOKUP(C1524,Tidligere_henvendelser!A:B,2,FALSE),"")</f>
        <v/>
      </c>
    </row>
    <row r="1525" spans="1:16" hidden="1" x14ac:dyDescent="0.3">
      <c r="A1525" s="8" t="str">
        <f>ReplaceNumbers(C1525)</f>
        <v>Strandlund</v>
      </c>
      <c r="B1525" s="8">
        <f>_xlfn.NUMBERVALUE(FindNumbers(C1525))</f>
        <v>101</v>
      </c>
      <c r="C1525" t="s">
        <v>1774</v>
      </c>
      <c r="D1525" t="s">
        <v>703</v>
      </c>
      <c r="E1525">
        <v>7500000</v>
      </c>
      <c r="F1525" s="10">
        <v>44489</v>
      </c>
      <c r="G1525" t="s">
        <v>166</v>
      </c>
      <c r="H1525">
        <v>78125</v>
      </c>
      <c r="I1525">
        <v>4</v>
      </c>
      <c r="J1525" t="s">
        <v>715</v>
      </c>
      <c r="K1525">
        <v>96</v>
      </c>
      <c r="L1525">
        <v>1978</v>
      </c>
      <c r="M1525" s="8" t="str">
        <f>IF(ISBLANK(VLOOKUP(A1525,Veje!A:B,2,FALSE)),INDEX(Veje!$D$2:$RT$652,MATCH(A1525,Veje!$A$2:$A$652,0),MATCH(B1525,Veje!$D$1:$RT$1,0)),VLOOKUP(A1525,Veje!A:B,2,FALSE))</f>
        <v>HMG</v>
      </c>
      <c r="N1525" s="8" t="str">
        <f>IFERROR(VLOOKUP(C1525,Medlemmer!A:C,3,FALSE),"")</f>
        <v/>
      </c>
      <c r="O1525" s="8" t="str">
        <f>IFERROR(VLOOKUP(C1525,Medlemmer!A:C,2,FALSE),"")</f>
        <v/>
      </c>
      <c r="P1525" s="8" t="str">
        <f>IFERROR(VLOOKUP(C1525,Tidligere_henvendelser!A:B,2,FALSE),"")</f>
        <v/>
      </c>
    </row>
    <row r="1526" spans="1:16" hidden="1" x14ac:dyDescent="0.3">
      <c r="A1526" s="8" t="str">
        <f>ReplaceNumbers(C1526)</f>
        <v>Sølystparken</v>
      </c>
      <c r="B1526" s="8">
        <f>_xlfn.NUMBERVALUE(FindNumbers(C1526))</f>
        <v>6</v>
      </c>
      <c r="C1526" t="s">
        <v>1775</v>
      </c>
      <c r="D1526" t="s">
        <v>705</v>
      </c>
      <c r="E1526">
        <v>22550000</v>
      </c>
      <c r="F1526" s="10">
        <v>44489</v>
      </c>
      <c r="G1526" t="s">
        <v>166</v>
      </c>
      <c r="H1526">
        <v>66323</v>
      </c>
      <c r="I1526">
        <v>10</v>
      </c>
      <c r="J1526" t="s">
        <v>167</v>
      </c>
      <c r="K1526">
        <v>340</v>
      </c>
      <c r="L1526">
        <v>1950</v>
      </c>
      <c r="M1526" s="8" t="str">
        <f>IF(ISBLANK(VLOOKUP(A1526,Veje!A:B,2,FALSE)),INDEX(Veje!$D$2:$RT$652,MATCH(A1526,Veje!$A$2:$A$652,0),MATCH(B1526,Veje!$D$1:$RT$1,0)),VLOOKUP(A1526,Veje!A:B,2,FALSE))</f>
        <v>SKGF</v>
      </c>
      <c r="N1526" s="8" t="str">
        <f>IFERROR(VLOOKUP(C1526,Medlemmer!A:C,3,FALSE),"")</f>
        <v/>
      </c>
      <c r="O1526" s="8" t="str">
        <f>IFERROR(VLOOKUP(C1526,Medlemmer!A:C,2,FALSE),"")</f>
        <v/>
      </c>
      <c r="P1526" s="8" t="str">
        <f>IFERROR(VLOOKUP(C1526,Tidligere_henvendelser!A:B,2,FALSE),"")</f>
        <v/>
      </c>
    </row>
    <row r="1527" spans="1:16" hidden="1" x14ac:dyDescent="0.3">
      <c r="A1527" s="8" t="str">
        <f>ReplaceNumbers(C1527)</f>
        <v>Fuglegårdsvænget</v>
      </c>
      <c r="B1527" s="8">
        <f>_xlfn.NUMBERVALUE(FindNumbers(C1527))</f>
        <v>88</v>
      </c>
      <c r="C1527" t="s">
        <v>1776</v>
      </c>
      <c r="D1527" t="s">
        <v>169</v>
      </c>
      <c r="E1527">
        <v>1895000</v>
      </c>
      <c r="F1527" s="10">
        <v>44489</v>
      </c>
      <c r="G1527" t="s">
        <v>166</v>
      </c>
      <c r="H1527">
        <v>36442</v>
      </c>
      <c r="I1527">
        <v>2</v>
      </c>
      <c r="J1527" t="s">
        <v>715</v>
      </c>
      <c r="K1527">
        <v>52</v>
      </c>
      <c r="L1527">
        <v>1936</v>
      </c>
      <c r="M1527" s="8" t="str">
        <f>IF(ISBLANK(VLOOKUP(A1527,Veje!A:B,2,FALSE)),INDEX(Veje!$D$2:$RT$652,MATCH(A1527,Veje!$A$2:$A$652,0),MATCH(B1527,Veje!$D$1:$RT$1,0)),VLOOKUP(A1527,Veje!A:B,2,FALSE))</f>
        <v>GSG</v>
      </c>
      <c r="N1527" s="8" t="str">
        <f>IFERROR(VLOOKUP(C1527,Medlemmer!A:C,3,FALSE),"")</f>
        <v/>
      </c>
      <c r="O1527" s="8" t="str">
        <f>IFERROR(VLOOKUP(C1527,Medlemmer!A:C,2,FALSE),"")</f>
        <v/>
      </c>
      <c r="P1527" s="8" t="str">
        <f>IFERROR(VLOOKUP(C1527,Tidligere_henvendelser!A:B,2,FALSE),"")</f>
        <v/>
      </c>
    </row>
    <row r="1528" spans="1:16" hidden="1" x14ac:dyDescent="0.3">
      <c r="A1528" s="8" t="str">
        <f>ReplaceNumbers(C1528)</f>
        <v>Anemonevej</v>
      </c>
      <c r="B1528" s="8">
        <f>_xlfn.NUMBERVALUE(FindNumbers(C1528))</f>
        <v>8</v>
      </c>
      <c r="C1528" t="s">
        <v>1777</v>
      </c>
      <c r="D1528" t="s">
        <v>169</v>
      </c>
      <c r="E1528">
        <v>10995000</v>
      </c>
      <c r="F1528" s="10">
        <v>44489</v>
      </c>
      <c r="G1528" t="s">
        <v>166</v>
      </c>
      <c r="H1528">
        <v>71862</v>
      </c>
      <c r="I1528">
        <v>5</v>
      </c>
      <c r="J1528" t="s">
        <v>167</v>
      </c>
      <c r="K1528">
        <v>153</v>
      </c>
      <c r="L1528">
        <v>1909</v>
      </c>
      <c r="M1528" s="8" t="str">
        <f>IF(ISBLANK(VLOOKUP(A1528,Veje!A:B,2,FALSE)),INDEX(Veje!$D$2:$RT$652,MATCH(A1528,Veje!$A$2:$A$652,0),MATCH(B1528,Veje!$D$1:$RT$1,0)),VLOOKUP(A1528,Veje!A:B,2,FALSE))</f>
        <v>GSG</v>
      </c>
      <c r="N1528" s="8" t="str">
        <f>IFERROR(VLOOKUP(C1528,Medlemmer!A:C,3,FALSE),"")</f>
        <v/>
      </c>
      <c r="O1528" s="8" t="str">
        <f>IFERROR(VLOOKUP(C1528,Medlemmer!A:C,2,FALSE),"")</f>
        <v/>
      </c>
      <c r="P1528" s="8" t="str">
        <f>IFERROR(VLOOKUP(C1528,Tidligere_henvendelser!A:B,2,FALSE),"")</f>
        <v/>
      </c>
    </row>
    <row r="1529" spans="1:16" x14ac:dyDescent="0.3">
      <c r="A1529" s="8" t="str">
        <f>ReplaceNumbers(C1529)</f>
        <v>Vangedevej</v>
      </c>
      <c r="B1529" s="8">
        <f>_xlfn.NUMBERVALUE(FindNumbers(C1529))</f>
        <v>224</v>
      </c>
      <c r="C1529" t="s">
        <v>1766</v>
      </c>
      <c r="D1529" t="s">
        <v>717</v>
      </c>
      <c r="E1529">
        <v>2165000</v>
      </c>
      <c r="F1529" s="10">
        <v>44490</v>
      </c>
      <c r="G1529" t="s">
        <v>166</v>
      </c>
      <c r="H1529">
        <v>36083</v>
      </c>
      <c r="I1529">
        <v>2</v>
      </c>
      <c r="J1529" t="s">
        <v>715</v>
      </c>
      <c r="K1529">
        <v>60</v>
      </c>
      <c r="L1529">
        <v>1948</v>
      </c>
      <c r="M1529" s="8" t="str">
        <f>IF(ISBLANK(VLOOKUP(A1529,Veje!A:B,2,FALSE)),INDEX(Veje!$D$2:$RT$652,MATCH(A1529,Veje!$A$2:$A$652,0),MATCH(B1529,Veje!$D$1:$RT$1,0)),VLOOKUP(A1529,Veje!A:B,2,FALSE))</f>
        <v>DY</v>
      </c>
      <c r="N1529" s="8" t="str">
        <f>IFERROR(VLOOKUP(C1529,Medlemmer!A:C,3,FALSE),"")</f>
        <v/>
      </c>
      <c r="O1529" s="8" t="str">
        <f>IFERROR(VLOOKUP(C1529,Medlemmer!A:C,2,FALSE),"")</f>
        <v/>
      </c>
      <c r="P1529" s="8" t="str">
        <f>IFERROR(VLOOKUP(C1529,Tidligere_henvendelser!A:B,2,FALSE),"")</f>
        <v/>
      </c>
    </row>
    <row r="1530" spans="1:16" hidden="1" x14ac:dyDescent="0.3">
      <c r="A1530" s="8" t="str">
        <f>ReplaceNumbers(C1530)</f>
        <v>Svalevej</v>
      </c>
      <c r="B1530" s="8">
        <f>_xlfn.NUMBERVALUE(FindNumbers(C1530))</f>
        <v>15</v>
      </c>
      <c r="C1530" t="s">
        <v>1767</v>
      </c>
      <c r="D1530" t="s">
        <v>165</v>
      </c>
      <c r="E1530">
        <v>12026000</v>
      </c>
      <c r="F1530" s="10">
        <v>44490</v>
      </c>
      <c r="G1530" t="s">
        <v>166</v>
      </c>
      <c r="H1530">
        <v>83513</v>
      </c>
      <c r="I1530">
        <v>5</v>
      </c>
      <c r="J1530" t="s">
        <v>167</v>
      </c>
      <c r="K1530">
        <v>144</v>
      </c>
      <c r="L1530">
        <v>1959</v>
      </c>
      <c r="M1530" s="8" t="str">
        <f>IF(ISBLANK(VLOOKUP(A1530,Veje!A:B,2,FALSE)),INDEX(Veje!$D$2:$RT$652,MATCH(A1530,Veje!$A$2:$A$652,0),MATCH(B1530,Veje!$D$1:$RT$1,0)),VLOOKUP(A1530,Veje!A:B,2,FALSE))</f>
        <v>HMG</v>
      </c>
      <c r="N1530" s="8" t="str">
        <f>IFERROR(VLOOKUP(C1530,Medlemmer!A:C,3,FALSE),"")</f>
        <v/>
      </c>
      <c r="O1530" s="8" t="str">
        <f>IFERROR(VLOOKUP(C1530,Medlemmer!A:C,2,FALSE),"")</f>
        <v/>
      </c>
      <c r="P1530" s="8" t="str">
        <f>IFERROR(VLOOKUP(C1530,Tidligere_henvendelser!A:B,2,FALSE),"")</f>
        <v/>
      </c>
    </row>
    <row r="1531" spans="1:16" hidden="1" x14ac:dyDescent="0.3">
      <c r="A1531" s="8" t="str">
        <f>ReplaceNumbers(C1531)</f>
        <v>Jægersborgvej</v>
      </c>
      <c r="B1531" s="8">
        <f>_xlfn.NUMBERVALUE(FindNumbers(C1531))</f>
        <v>120</v>
      </c>
      <c r="C1531" t="s">
        <v>1768</v>
      </c>
      <c r="D1531" t="s">
        <v>169</v>
      </c>
      <c r="E1531">
        <v>2800000</v>
      </c>
      <c r="F1531" s="10">
        <v>44490</v>
      </c>
      <c r="G1531" t="s">
        <v>166</v>
      </c>
      <c r="H1531">
        <v>29787</v>
      </c>
      <c r="I1531">
        <v>4</v>
      </c>
      <c r="J1531" t="s">
        <v>715</v>
      </c>
      <c r="K1531">
        <v>94</v>
      </c>
      <c r="L1531">
        <v>1949</v>
      </c>
      <c r="M1531" s="8" t="str">
        <f>IF(ISBLANK(VLOOKUP(A1531,Veje!A:B,2,FALSE)),INDEX(Veje!$D$2:$RT$652,MATCH(A1531,Veje!$A$2:$A$652,0),MATCH(B1531,Veje!$D$1:$RT$1,0)),VLOOKUP(A1531,Veje!A:B,2,FALSE))</f>
        <v>GSG</v>
      </c>
      <c r="N1531" s="8" t="str">
        <f>IFERROR(VLOOKUP(C1531,Medlemmer!A:C,3,FALSE),"")</f>
        <v/>
      </c>
      <c r="O1531" s="8" t="str">
        <f>IFERROR(VLOOKUP(C1531,Medlemmer!A:C,2,FALSE),"")</f>
        <v/>
      </c>
      <c r="P1531" s="8" t="str">
        <f>IFERROR(VLOOKUP(C1531,Tidligere_henvendelser!A:B,2,FALSE),"")</f>
        <v/>
      </c>
    </row>
    <row r="1532" spans="1:16" hidden="1" x14ac:dyDescent="0.3">
      <c r="A1532" s="8" t="str">
        <f>ReplaceNumbers(C1532)</f>
        <v>Ordrupvej</v>
      </c>
      <c r="B1532" s="8">
        <f>_xlfn.NUMBERVALUE(FindNumbers(C1532))</f>
        <v>145</v>
      </c>
      <c r="C1532" t="s">
        <v>1769</v>
      </c>
      <c r="D1532" t="s">
        <v>703</v>
      </c>
      <c r="E1532">
        <v>4875000</v>
      </c>
      <c r="F1532" s="10">
        <v>44490</v>
      </c>
      <c r="G1532" t="s">
        <v>166</v>
      </c>
      <c r="H1532">
        <v>59451</v>
      </c>
      <c r="I1532">
        <v>4</v>
      </c>
      <c r="J1532" t="s">
        <v>715</v>
      </c>
      <c r="K1532">
        <v>82</v>
      </c>
      <c r="L1532">
        <v>1890</v>
      </c>
      <c r="M1532" s="8" t="str">
        <f>IF(ISBLANK(VLOOKUP(A1532,Veje!A:B,2,FALSE)),INDEX(Veje!$D$2:$RT$652,MATCH(A1532,Veje!$A$2:$A$652,0),MATCH(B1532,Veje!$D$1:$RT$1,0)),VLOOKUP(A1532,Veje!A:B,2,FALSE))</f>
        <v>OCG</v>
      </c>
      <c r="N1532" s="8" t="str">
        <f>IFERROR(VLOOKUP(C1532,Medlemmer!A:C,3,FALSE),"")</f>
        <v/>
      </c>
      <c r="O1532" s="8" t="str">
        <f>IFERROR(VLOOKUP(C1532,Medlemmer!A:C,2,FALSE),"")</f>
        <v/>
      </c>
      <c r="P1532" s="8" t="str">
        <f>IFERROR(VLOOKUP(C1532,Tidligere_henvendelser!A:B,2,FALSE),"")</f>
        <v/>
      </c>
    </row>
    <row r="1533" spans="1:16" hidden="1" x14ac:dyDescent="0.3">
      <c r="A1533" s="8" t="str">
        <f>ReplaceNumbers(C1533)</f>
        <v>Tranegårdsvej</v>
      </c>
      <c r="B1533" s="8">
        <f>_xlfn.NUMBERVALUE(FindNumbers(C1533))</f>
        <v>58</v>
      </c>
      <c r="C1533" t="s">
        <v>1764</v>
      </c>
      <c r="D1533" t="s">
        <v>165</v>
      </c>
      <c r="E1533">
        <v>2600000</v>
      </c>
      <c r="F1533" s="10">
        <v>44491</v>
      </c>
      <c r="G1533" t="s">
        <v>166</v>
      </c>
      <c r="H1533">
        <v>40000</v>
      </c>
      <c r="I1533">
        <v>2</v>
      </c>
      <c r="J1533" t="s">
        <v>715</v>
      </c>
      <c r="K1533">
        <v>65</v>
      </c>
      <c r="L1533">
        <v>1919</v>
      </c>
      <c r="M1533" s="8" t="str">
        <f>IF(ISBLANK(VLOOKUP(A1533,Veje!A:B,2,FALSE)),INDEX(Veje!$D$2:$RT$652,MATCH(A1533,Veje!$A$2:$A$652,0),MATCH(B1533,Veje!$D$1:$RT$1,0)),VLOOKUP(A1533,Veje!A:B,2,FALSE))</f>
        <v>HMG</v>
      </c>
      <c r="N1533" s="8" t="str">
        <f>IFERROR(VLOOKUP(C1533,Medlemmer!A:C,3,FALSE),"")</f>
        <v/>
      </c>
      <c r="O1533" s="8" t="str">
        <f>IFERROR(VLOOKUP(C1533,Medlemmer!A:C,2,FALSE),"")</f>
        <v/>
      </c>
      <c r="P1533" s="8" t="str">
        <f>IFERROR(VLOOKUP(C1533,Tidligere_henvendelser!A:B,2,FALSE),"")</f>
        <v/>
      </c>
    </row>
    <row r="1534" spans="1:16" hidden="1" x14ac:dyDescent="0.3">
      <c r="A1534" s="8" t="str">
        <f>ReplaceNumbers(C1534)</f>
        <v>Jægersborg Alle</v>
      </c>
      <c r="B1534" s="8">
        <f>_xlfn.NUMBERVALUE(FindNumbers(C1534))</f>
        <v>159</v>
      </c>
      <c r="C1534" t="s">
        <v>1765</v>
      </c>
      <c r="D1534" t="s">
        <v>169</v>
      </c>
      <c r="E1534">
        <v>229132</v>
      </c>
      <c r="F1534" s="10">
        <v>44491</v>
      </c>
      <c r="G1534" t="s">
        <v>174</v>
      </c>
      <c r="H1534">
        <v>1625</v>
      </c>
      <c r="I1534">
        <v>4</v>
      </c>
      <c r="J1534" t="s">
        <v>167</v>
      </c>
      <c r="K1534">
        <v>141</v>
      </c>
      <c r="L1534">
        <v>2007</v>
      </c>
      <c r="M1534" s="8" t="str">
        <f>IF(ISBLANK(VLOOKUP(A1534,Veje!A:B,2,FALSE)),INDEX(Veje!$D$2:$RT$652,MATCH(A1534,Veje!$A$2:$A$652,0),MATCH(B1534,Veje!$D$1:$RT$1,0)),VLOOKUP(A1534,Veje!A:B,2,FALSE))</f>
        <v>BJGF</v>
      </c>
      <c r="N1534" s="8" t="str">
        <f>IFERROR(VLOOKUP(C1534,Medlemmer!A:C,3,FALSE),"")</f>
        <v/>
      </c>
      <c r="O1534" s="8" t="str">
        <f>IFERROR(VLOOKUP(C1534,Medlemmer!A:C,2,FALSE),"")</f>
        <v/>
      </c>
      <c r="P1534" s="8" t="str">
        <f>IFERROR(VLOOKUP(C1534,Tidligere_henvendelser!A:B,2,FALSE),"")</f>
        <v/>
      </c>
    </row>
    <row r="1535" spans="1:16" hidden="1" x14ac:dyDescent="0.3">
      <c r="A1535" s="8" t="str">
        <f>ReplaceNumbers(C1535)</f>
        <v>Callisensvej</v>
      </c>
      <c r="B1535" s="8">
        <f>_xlfn.NUMBERVALUE(FindNumbers(C1535))</f>
        <v>16</v>
      </c>
      <c r="C1535" t="s">
        <v>1761</v>
      </c>
      <c r="D1535" t="s">
        <v>165</v>
      </c>
      <c r="E1535">
        <v>1500000</v>
      </c>
      <c r="F1535" s="10">
        <v>44492</v>
      </c>
      <c r="G1535" t="s">
        <v>174</v>
      </c>
      <c r="H1535">
        <v>22058</v>
      </c>
      <c r="I1535">
        <v>3</v>
      </c>
      <c r="J1535" t="s">
        <v>715</v>
      </c>
      <c r="K1535">
        <v>68</v>
      </c>
      <c r="L1535">
        <v>1899</v>
      </c>
      <c r="M1535" s="8" t="str">
        <f>IF(ISBLANK(VLOOKUP(A1535,Veje!A:B,2,FALSE)),INDEX(Veje!$D$2:$RT$652,MATCH(A1535,Veje!$A$2:$A$652,0),MATCH(B1535,Veje!$D$1:$RT$1,0)),VLOOKUP(A1535,Veje!A:B,2,FALSE))</f>
        <v>HMG</v>
      </c>
      <c r="N1535" s="8" t="str">
        <f>IFERROR(VLOOKUP(C1535,Medlemmer!A:C,3,FALSE),"")</f>
        <v/>
      </c>
      <c r="O1535" s="8" t="str">
        <f>IFERROR(VLOOKUP(C1535,Medlemmer!A:C,2,FALSE),"")</f>
        <v/>
      </c>
      <c r="P1535" s="8" t="str">
        <f>IFERROR(VLOOKUP(C1535,Tidligere_henvendelser!A:B,2,FALSE),"")</f>
        <v/>
      </c>
    </row>
    <row r="1536" spans="1:16" x14ac:dyDescent="0.3">
      <c r="A1536" s="8" t="str">
        <f>ReplaceNumbers(C1536)</f>
        <v>Ellehøj</v>
      </c>
      <c r="B1536" s="8">
        <f>_xlfn.NUMBERVALUE(FindNumbers(C1536))</f>
        <v>21</v>
      </c>
      <c r="C1536" t="s">
        <v>1762</v>
      </c>
      <c r="D1536" t="s">
        <v>165</v>
      </c>
      <c r="E1536">
        <v>9325000</v>
      </c>
      <c r="F1536" s="10">
        <v>44492</v>
      </c>
      <c r="G1536" t="s">
        <v>166</v>
      </c>
      <c r="H1536">
        <v>44617</v>
      </c>
      <c r="I1536">
        <v>6</v>
      </c>
      <c r="J1536" t="s">
        <v>167</v>
      </c>
      <c r="K1536">
        <v>209</v>
      </c>
      <c r="L1536">
        <v>1938</v>
      </c>
      <c r="M1536" s="8" t="str">
        <f>IF(ISBLANK(VLOOKUP(A1536,Veje!A:B,2,FALSE)),INDEX(Veje!$D$2:$RT$652,MATCH(A1536,Veje!$A$2:$A$652,0),MATCH(B1536,Veje!$D$1:$RT$1,0)),VLOOKUP(A1536,Veje!A:B,2,FALSE))</f>
        <v>DY</v>
      </c>
      <c r="N1536" s="8" t="str">
        <f>IFERROR(VLOOKUP(C1536,Medlemmer!A:C,3,FALSE),"")</f>
        <v/>
      </c>
      <c r="O1536" s="8" t="str">
        <f>IFERROR(VLOOKUP(C1536,Medlemmer!A:C,2,FALSE),"")</f>
        <v/>
      </c>
      <c r="P1536" s="8" t="str">
        <f>IFERROR(VLOOKUP(C1536,Tidligere_henvendelser!A:B,2,FALSE),"")</f>
        <v/>
      </c>
    </row>
    <row r="1537" spans="1:16" hidden="1" x14ac:dyDescent="0.3">
      <c r="A1537" s="8" t="str">
        <f>ReplaceNumbers(C1537)</f>
        <v>Jægersborgvej</v>
      </c>
      <c r="B1537" s="8">
        <f>_xlfn.NUMBERVALUE(FindNumbers(C1537))</f>
        <v>122</v>
      </c>
      <c r="C1537" t="s">
        <v>1763</v>
      </c>
      <c r="D1537" t="s">
        <v>169</v>
      </c>
      <c r="E1537">
        <v>3250000</v>
      </c>
      <c r="F1537" s="10">
        <v>44492</v>
      </c>
      <c r="G1537" t="s">
        <v>166</v>
      </c>
      <c r="H1537">
        <v>31250</v>
      </c>
      <c r="I1537">
        <v>5</v>
      </c>
      <c r="J1537" t="s">
        <v>715</v>
      </c>
      <c r="K1537">
        <v>104</v>
      </c>
      <c r="L1537">
        <v>1949</v>
      </c>
      <c r="M1537" s="8" t="str">
        <f>IF(ISBLANK(VLOOKUP(A1537,Veje!A:B,2,FALSE)),INDEX(Veje!$D$2:$RT$652,MATCH(A1537,Veje!$A$2:$A$652,0),MATCH(B1537,Veje!$D$1:$RT$1,0)),VLOOKUP(A1537,Veje!A:B,2,FALSE))</f>
        <v>GSG</v>
      </c>
      <c r="N1537" s="8" t="str">
        <f>IFERROR(VLOOKUP(C1537,Medlemmer!A:C,3,FALSE),"")</f>
        <v/>
      </c>
      <c r="O1537" s="8" t="str">
        <f>IFERROR(VLOOKUP(C1537,Medlemmer!A:C,2,FALSE),"")</f>
        <v/>
      </c>
      <c r="P1537" s="8" t="str">
        <f>IFERROR(VLOOKUP(C1537,Tidligere_henvendelser!A:B,2,FALSE),"")</f>
        <v/>
      </c>
    </row>
    <row r="1538" spans="1:16" hidden="1" x14ac:dyDescent="0.3">
      <c r="A1538" s="8" t="str">
        <f>ReplaceNumbers(C1538)</f>
        <v>Parkovsvej</v>
      </c>
      <c r="B1538" s="8">
        <f>_xlfn.NUMBERVALUE(FindNumbers(C1538))</f>
        <v>3</v>
      </c>
      <c r="C1538" t="s">
        <v>915</v>
      </c>
      <c r="D1538" t="s">
        <v>169</v>
      </c>
      <c r="E1538">
        <v>14995000</v>
      </c>
      <c r="F1538" s="10">
        <v>44492</v>
      </c>
      <c r="G1538" t="s">
        <v>166</v>
      </c>
      <c r="H1538">
        <v>55128</v>
      </c>
      <c r="I1538">
        <v>7</v>
      </c>
      <c r="J1538" t="s">
        <v>167</v>
      </c>
      <c r="K1538">
        <v>272</v>
      </c>
      <c r="L1538">
        <v>1935</v>
      </c>
      <c r="M1538" s="8" t="str">
        <f>IF(ISBLANK(VLOOKUP(A1538,Veje!A:B,2,FALSE)),INDEX(Veje!$D$2:$RT$652,MATCH(A1538,Veje!$A$2:$A$652,0),MATCH(B1538,Veje!$D$1:$RT$1,0)),VLOOKUP(A1538,Veje!A:B,2,FALSE))</f>
        <v>GSG</v>
      </c>
      <c r="N1538" s="8" t="str">
        <f>IFERROR(VLOOKUP(C1538,Medlemmer!A:C,3,FALSE),"")</f>
        <v/>
      </c>
      <c r="O1538" s="8" t="str">
        <f>IFERROR(VLOOKUP(C1538,Medlemmer!A:C,2,FALSE),"")</f>
        <v/>
      </c>
      <c r="P1538" s="8" t="str">
        <f>IFERROR(VLOOKUP(C1538,Tidligere_henvendelser!A:B,2,FALSE),"")</f>
        <v>20Q1</v>
      </c>
    </row>
    <row r="1539" spans="1:16" hidden="1" x14ac:dyDescent="0.3">
      <c r="A1539" s="8" t="str">
        <f>ReplaceNumbers(C1539)</f>
        <v>Carolinevej</v>
      </c>
      <c r="B1539" s="8">
        <f>_xlfn.NUMBERVALUE(FindNumbers(C1539))</f>
        <v>10</v>
      </c>
      <c r="C1539" t="s">
        <v>1754</v>
      </c>
      <c r="D1539" t="s">
        <v>165</v>
      </c>
      <c r="E1539">
        <v>7875000</v>
      </c>
      <c r="F1539" s="10">
        <v>44493</v>
      </c>
      <c r="G1539" t="s">
        <v>166</v>
      </c>
      <c r="H1539">
        <v>75721</v>
      </c>
      <c r="I1539">
        <v>3</v>
      </c>
      <c r="J1539" t="s">
        <v>715</v>
      </c>
      <c r="K1539">
        <v>104</v>
      </c>
      <c r="L1539">
        <v>1891</v>
      </c>
      <c r="M1539" s="8" t="str">
        <f>IF(ISBLANK(VLOOKUP(A1539,Veje!A:B,2,FALSE)),INDEX(Veje!$D$2:$RT$652,MATCH(A1539,Veje!$A$2:$A$652,0),MATCH(B1539,Veje!$D$1:$RT$1,0)),VLOOKUP(A1539,Veje!A:B,2,FALSE))</f>
        <v>HMG</v>
      </c>
      <c r="N1539" s="8" t="str">
        <f>IFERROR(VLOOKUP(C1539,Medlemmer!A:C,3,FALSE),"")</f>
        <v/>
      </c>
      <c r="O1539" s="8" t="str">
        <f>IFERROR(VLOOKUP(C1539,Medlemmer!A:C,2,FALSE),"")</f>
        <v/>
      </c>
      <c r="P1539" s="8" t="str">
        <f>IFERROR(VLOOKUP(C1539,Tidligere_henvendelser!A:B,2,FALSE),"")</f>
        <v/>
      </c>
    </row>
    <row r="1540" spans="1:16" hidden="1" x14ac:dyDescent="0.3">
      <c r="A1540" s="8" t="str">
        <f>ReplaceNumbers(C1540)</f>
        <v>Frølichsvej</v>
      </c>
      <c r="B1540" s="8">
        <f>_xlfn.NUMBERVALUE(FindNumbers(C1540))</f>
        <v>1</v>
      </c>
      <c r="C1540" t="s">
        <v>1755</v>
      </c>
      <c r="D1540" t="s">
        <v>705</v>
      </c>
      <c r="E1540">
        <v>16500000</v>
      </c>
      <c r="F1540" s="10">
        <v>44493</v>
      </c>
      <c r="G1540" t="s">
        <v>166</v>
      </c>
      <c r="H1540">
        <v>117021</v>
      </c>
      <c r="I1540">
        <v>3</v>
      </c>
      <c r="J1540" t="s">
        <v>715</v>
      </c>
      <c r="K1540">
        <v>141</v>
      </c>
      <c r="L1540">
        <v>1914</v>
      </c>
      <c r="M1540" s="8" t="str">
        <f>IF(ISBLANK(VLOOKUP(A1540,Veje!A:B,2,FALSE)),INDEX(Veje!$D$2:$RT$652,MATCH(A1540,Veje!$A$2:$A$652,0),MATCH(B1540,Veje!$D$1:$RT$1,0)),VLOOKUP(A1540,Veje!A:B,2,FALSE))</f>
        <v>SKGF</v>
      </c>
      <c r="N1540" s="8" t="str">
        <f>IFERROR(VLOOKUP(C1540,Medlemmer!A:C,3,FALSE),"")</f>
        <v/>
      </c>
      <c r="O1540" s="8" t="str">
        <f>IFERROR(VLOOKUP(C1540,Medlemmer!A:C,2,FALSE),"")</f>
        <v/>
      </c>
      <c r="P1540" s="8" t="str">
        <f>IFERROR(VLOOKUP(C1540,Tidligere_henvendelser!A:B,2,FALSE),"")</f>
        <v/>
      </c>
    </row>
    <row r="1541" spans="1:16" hidden="1" x14ac:dyDescent="0.3">
      <c r="A1541" s="8" t="str">
        <f>ReplaceNumbers(C1541)</f>
        <v>Frølichsvej</v>
      </c>
      <c r="B1541" s="8">
        <f>_xlfn.NUMBERVALUE(FindNumbers(C1541))</f>
        <v>1</v>
      </c>
      <c r="C1541" t="s">
        <v>1756</v>
      </c>
      <c r="D1541" t="s">
        <v>705</v>
      </c>
      <c r="E1541">
        <v>16500000</v>
      </c>
      <c r="F1541" s="10">
        <v>44493</v>
      </c>
      <c r="G1541" t="s">
        <v>166</v>
      </c>
      <c r="H1541">
        <v>69327</v>
      </c>
      <c r="I1541">
        <v>6</v>
      </c>
      <c r="J1541" t="s">
        <v>715</v>
      </c>
      <c r="K1541">
        <v>238</v>
      </c>
      <c r="L1541">
        <v>1914</v>
      </c>
      <c r="M1541" s="8" t="str">
        <f>IF(ISBLANK(VLOOKUP(A1541,Veje!A:B,2,FALSE)),INDEX(Veje!$D$2:$RT$652,MATCH(A1541,Veje!$A$2:$A$652,0),MATCH(B1541,Veje!$D$1:$RT$1,0)),VLOOKUP(A1541,Veje!A:B,2,FALSE))</f>
        <v>SKGF</v>
      </c>
      <c r="N1541" s="8" t="str">
        <f>IFERROR(VLOOKUP(C1541,Medlemmer!A:C,3,FALSE),"")</f>
        <v/>
      </c>
      <c r="O1541" s="8" t="str">
        <f>IFERROR(VLOOKUP(C1541,Medlemmer!A:C,2,FALSE),"")</f>
        <v/>
      </c>
      <c r="P1541" s="8" t="str">
        <f>IFERROR(VLOOKUP(C1541,Tidligere_henvendelser!A:B,2,FALSE),"")</f>
        <v/>
      </c>
    </row>
    <row r="1542" spans="1:16" hidden="1" x14ac:dyDescent="0.3">
      <c r="A1542" s="8" t="str">
        <f>ReplaceNumbers(C1542)</f>
        <v>Carolinevej</v>
      </c>
      <c r="B1542" s="8">
        <f>_xlfn.NUMBERVALUE(FindNumbers(C1542))</f>
        <v>10</v>
      </c>
      <c r="C1542" t="s">
        <v>1757</v>
      </c>
      <c r="D1542" t="s">
        <v>165</v>
      </c>
      <c r="E1542">
        <v>7875000</v>
      </c>
      <c r="F1542" s="10">
        <v>44493</v>
      </c>
      <c r="G1542" t="s">
        <v>166</v>
      </c>
      <c r="H1542">
        <v>60576</v>
      </c>
      <c r="I1542">
        <v>4</v>
      </c>
      <c r="J1542" t="s">
        <v>715</v>
      </c>
      <c r="K1542">
        <v>130</v>
      </c>
      <c r="L1542">
        <v>1891</v>
      </c>
      <c r="M1542" s="8" t="str">
        <f>IF(ISBLANK(VLOOKUP(A1542,Veje!A:B,2,FALSE)),INDEX(Veje!$D$2:$RT$652,MATCH(A1542,Veje!$A$2:$A$652,0),MATCH(B1542,Veje!$D$1:$RT$1,0)),VLOOKUP(A1542,Veje!A:B,2,FALSE))</f>
        <v>HMG</v>
      </c>
      <c r="N1542" s="8" t="str">
        <f>IFERROR(VLOOKUP(C1542,Medlemmer!A:C,3,FALSE),"")</f>
        <v/>
      </c>
      <c r="O1542" s="8" t="str">
        <f>IFERROR(VLOOKUP(C1542,Medlemmer!A:C,2,FALSE),"")</f>
        <v/>
      </c>
      <c r="P1542" s="8" t="str">
        <f>IFERROR(VLOOKUP(C1542,Tidligere_henvendelser!A:B,2,FALSE),"")</f>
        <v/>
      </c>
    </row>
    <row r="1543" spans="1:16" hidden="1" x14ac:dyDescent="0.3">
      <c r="A1543" s="8" t="str">
        <f>ReplaceNumbers(C1543)</f>
        <v>Carolinevej</v>
      </c>
      <c r="B1543" s="8">
        <f>_xlfn.NUMBERVALUE(FindNumbers(C1543))</f>
        <v>10</v>
      </c>
      <c r="C1543" t="s">
        <v>1758</v>
      </c>
      <c r="D1543" t="s">
        <v>165</v>
      </c>
      <c r="E1543">
        <v>7875000</v>
      </c>
      <c r="F1543" s="10">
        <v>44493</v>
      </c>
      <c r="G1543" t="s">
        <v>166</v>
      </c>
      <c r="H1543">
        <v>34691</v>
      </c>
      <c r="I1543">
        <v>7</v>
      </c>
      <c r="J1543" t="s">
        <v>167</v>
      </c>
      <c r="K1543">
        <v>227</v>
      </c>
      <c r="L1543">
        <v>1891</v>
      </c>
      <c r="M1543" s="8" t="str">
        <f>IF(ISBLANK(VLOOKUP(A1543,Veje!A:B,2,FALSE)),INDEX(Veje!$D$2:$RT$652,MATCH(A1543,Veje!$A$2:$A$652,0),MATCH(B1543,Veje!$D$1:$RT$1,0)),VLOOKUP(A1543,Veje!A:B,2,FALSE))</f>
        <v>HMG</v>
      </c>
      <c r="N1543" s="8" t="str">
        <f>IFERROR(VLOOKUP(C1543,Medlemmer!A:C,3,FALSE),"")</f>
        <v/>
      </c>
      <c r="O1543" s="8" t="str">
        <f>IFERROR(VLOOKUP(C1543,Medlemmer!A:C,2,FALSE),"")</f>
        <v/>
      </c>
      <c r="P1543" s="8" t="str">
        <f>IFERROR(VLOOKUP(C1543,Tidligere_henvendelser!A:B,2,FALSE),"")</f>
        <v/>
      </c>
    </row>
    <row r="1544" spans="1:16" hidden="1" x14ac:dyDescent="0.3">
      <c r="A1544" s="8" t="str">
        <f>ReplaceNumbers(C1544)</f>
        <v>Fuglegårdsvej</v>
      </c>
      <c r="B1544" s="8">
        <f>_xlfn.NUMBERVALUE(FindNumbers(C1544))</f>
        <v>22</v>
      </c>
      <c r="C1544" t="s">
        <v>1759</v>
      </c>
      <c r="D1544" t="s">
        <v>169</v>
      </c>
      <c r="E1544">
        <v>7595000</v>
      </c>
      <c r="F1544" s="10">
        <v>44493</v>
      </c>
      <c r="G1544" t="s">
        <v>166</v>
      </c>
      <c r="H1544">
        <v>53485</v>
      </c>
      <c r="I1544">
        <v>5</v>
      </c>
      <c r="J1544" t="s">
        <v>167</v>
      </c>
      <c r="K1544">
        <v>142</v>
      </c>
      <c r="L1544">
        <v>1960</v>
      </c>
      <c r="M1544" s="8" t="str">
        <f>IF(ISBLANK(VLOOKUP(A1544,Veje!A:B,2,FALSE)),INDEX(Veje!$D$2:$RT$652,MATCH(A1544,Veje!$A$2:$A$652,0),MATCH(B1544,Veje!$D$1:$RT$1,0)),VLOOKUP(A1544,Veje!A:B,2,FALSE))</f>
        <v>GSG</v>
      </c>
      <c r="N1544" s="8" t="str">
        <f>IFERROR(VLOOKUP(C1544,Medlemmer!A:C,3,FALSE),"")</f>
        <v/>
      </c>
      <c r="O1544" s="8" t="str">
        <f>IFERROR(VLOOKUP(C1544,Medlemmer!A:C,2,FALSE),"")</f>
        <v/>
      </c>
      <c r="P1544" s="8" t="str">
        <f>IFERROR(VLOOKUP(C1544,Tidligere_henvendelser!A:B,2,FALSE),"")</f>
        <v/>
      </c>
    </row>
    <row r="1545" spans="1:16" hidden="1" x14ac:dyDescent="0.3">
      <c r="A1545" s="8" t="str">
        <f>ReplaceNumbers(C1545)</f>
        <v>Tuborg Havnepark</v>
      </c>
      <c r="B1545" s="8">
        <f>_xlfn.NUMBERVALUE(FindNumbers(C1545))</f>
        <v>4</v>
      </c>
      <c r="C1545" t="s">
        <v>1760</v>
      </c>
      <c r="D1545" t="s">
        <v>165</v>
      </c>
      <c r="E1545">
        <v>16300000</v>
      </c>
      <c r="F1545" s="10">
        <v>44493</v>
      </c>
      <c r="G1545" t="s">
        <v>166</v>
      </c>
      <c r="H1545">
        <v>101875</v>
      </c>
      <c r="I1545">
        <v>4</v>
      </c>
      <c r="J1545" t="s">
        <v>715</v>
      </c>
      <c r="K1545">
        <v>160</v>
      </c>
      <c r="L1545">
        <v>2007</v>
      </c>
      <c r="M1545" s="8" t="str">
        <f>IF(ISBLANK(VLOOKUP(A1545,Veje!A:B,2,FALSE)),INDEX(Veje!$D$2:$RT$652,MATCH(A1545,Veje!$A$2:$A$652,0),MATCH(B1545,Veje!$D$1:$RT$1,0)),VLOOKUP(A1545,Veje!A:B,2,FALSE))</f>
        <v>HMG</v>
      </c>
      <c r="N1545" s="8" t="str">
        <f>IFERROR(VLOOKUP(C1545,Medlemmer!A:C,3,FALSE),"")</f>
        <v/>
      </c>
      <c r="O1545" s="8" t="str">
        <f>IFERROR(VLOOKUP(C1545,Medlemmer!A:C,2,FALSE),"")</f>
        <v/>
      </c>
      <c r="P1545" s="8" t="str">
        <f>IFERROR(VLOOKUP(C1545,Tidligere_henvendelser!A:B,2,FALSE),"")</f>
        <v/>
      </c>
    </row>
    <row r="1546" spans="1:16" hidden="1" x14ac:dyDescent="0.3">
      <c r="A1546" s="8" t="str">
        <f>ReplaceNumbers(C1546)</f>
        <v>Jægersborg Alle</v>
      </c>
      <c r="B1546" s="8">
        <f>_xlfn.NUMBERVALUE(FindNumbers(C1546))</f>
        <v>29</v>
      </c>
      <c r="C1546" t="s">
        <v>819</v>
      </c>
      <c r="D1546" t="s">
        <v>703</v>
      </c>
      <c r="E1546">
        <v>6295000</v>
      </c>
      <c r="F1546" s="10">
        <v>44494</v>
      </c>
      <c r="G1546" t="s">
        <v>166</v>
      </c>
      <c r="H1546">
        <v>71534</v>
      </c>
      <c r="I1546">
        <v>3</v>
      </c>
      <c r="J1546" t="s">
        <v>715</v>
      </c>
      <c r="K1546">
        <v>88</v>
      </c>
      <c r="L1546">
        <v>1978</v>
      </c>
      <c r="M1546" s="8" t="str">
        <f>IF(ISBLANK(VLOOKUP(A1546,Veje!A:B,2,FALSE)),INDEX(Veje!$D$2:$RT$652,MATCH(A1546,Veje!$A$2:$A$652,0),MATCH(B1546,Veje!$D$1:$RT$1,0)),VLOOKUP(A1546,Veje!A:B,2,FALSE))</f>
        <v>OCG</v>
      </c>
      <c r="N1546" s="8" t="str">
        <f>IFERROR(VLOOKUP(C1546,Medlemmer!A:C,3,FALSE),"")</f>
        <v/>
      </c>
      <c r="O1546" s="8" t="str">
        <f>IFERROR(VLOOKUP(C1546,Medlemmer!A:C,2,FALSE),"")</f>
        <v/>
      </c>
      <c r="P1546" s="8" t="str">
        <f>IFERROR(VLOOKUP(C1546,Tidligere_henvendelser!A:B,2,FALSE),"")</f>
        <v/>
      </c>
    </row>
    <row r="1547" spans="1:16" hidden="1" x14ac:dyDescent="0.3">
      <c r="A1547" s="8" t="str">
        <f>ReplaceNumbers(C1547)</f>
        <v>Gentoftegade</v>
      </c>
      <c r="B1547" s="8">
        <f>_xlfn.NUMBERVALUE(FindNumbers(C1547))</f>
        <v>38</v>
      </c>
      <c r="C1547" t="s">
        <v>1749</v>
      </c>
      <c r="D1547" t="s">
        <v>169</v>
      </c>
      <c r="E1547">
        <v>4250000</v>
      </c>
      <c r="F1547" s="10">
        <v>44494</v>
      </c>
      <c r="G1547" t="s">
        <v>166</v>
      </c>
      <c r="H1547">
        <v>51829</v>
      </c>
      <c r="I1547">
        <v>3</v>
      </c>
      <c r="J1547" t="s">
        <v>715</v>
      </c>
      <c r="K1547">
        <v>82</v>
      </c>
      <c r="L1547">
        <v>1958</v>
      </c>
      <c r="M1547" s="8" t="str">
        <f>IF(ISBLANK(VLOOKUP(A1547,Veje!A:B,2,FALSE)),INDEX(Veje!$D$2:$RT$652,MATCH(A1547,Veje!$A$2:$A$652,0),MATCH(B1547,Veje!$D$1:$RT$1,0)),VLOOKUP(A1547,Veje!A:B,2,FALSE))</f>
        <v>GSG</v>
      </c>
      <c r="N1547" s="8" t="str">
        <f>IFERROR(VLOOKUP(C1547,Medlemmer!A:C,3,FALSE),"")</f>
        <v/>
      </c>
      <c r="O1547" s="8" t="str">
        <f>IFERROR(VLOOKUP(C1547,Medlemmer!A:C,2,FALSE),"")</f>
        <v/>
      </c>
      <c r="P1547" s="8" t="str">
        <f>IFERROR(VLOOKUP(C1547,Tidligere_henvendelser!A:B,2,FALSE),"")</f>
        <v/>
      </c>
    </row>
    <row r="1548" spans="1:16" hidden="1" x14ac:dyDescent="0.3">
      <c r="A1548" s="8" t="str">
        <f>ReplaceNumbers(C1548)</f>
        <v>Ved Bommen</v>
      </c>
      <c r="B1548" s="8">
        <f>_xlfn.NUMBERVALUE(FindNumbers(C1548))</f>
        <v>28</v>
      </c>
      <c r="C1548" t="s">
        <v>1750</v>
      </c>
      <c r="D1548" t="s">
        <v>169</v>
      </c>
      <c r="E1548">
        <v>2995000</v>
      </c>
      <c r="F1548" s="10">
        <v>44494</v>
      </c>
      <c r="G1548" t="s">
        <v>166</v>
      </c>
      <c r="H1548">
        <v>41027</v>
      </c>
      <c r="I1548">
        <v>2</v>
      </c>
      <c r="J1548" t="s">
        <v>715</v>
      </c>
      <c r="K1548">
        <v>73</v>
      </c>
      <c r="L1548">
        <v>1977</v>
      </c>
      <c r="M1548" s="8" t="str">
        <f>IF(ISBLANK(VLOOKUP(A1548,Veje!A:B,2,FALSE)),INDEX(Veje!$D$2:$RT$652,MATCH(A1548,Veje!$A$2:$A$652,0),MATCH(B1548,Veje!$D$1:$RT$1,0)),VLOOKUP(A1548,Veje!A:B,2,FALSE))</f>
        <v>GSG</v>
      </c>
      <c r="N1548" s="8" t="str">
        <f>IFERROR(VLOOKUP(C1548,Medlemmer!A:C,3,FALSE),"")</f>
        <v/>
      </c>
      <c r="O1548" s="8" t="str">
        <f>IFERROR(VLOOKUP(C1548,Medlemmer!A:C,2,FALSE),"")</f>
        <v/>
      </c>
      <c r="P1548" s="8" t="str">
        <f>IFERROR(VLOOKUP(C1548,Tidligere_henvendelser!A:B,2,FALSE),"")</f>
        <v/>
      </c>
    </row>
    <row r="1549" spans="1:16" hidden="1" x14ac:dyDescent="0.3">
      <c r="A1549" s="8" t="str">
        <f>ReplaceNumbers(C1549)</f>
        <v>Skovvangen</v>
      </c>
      <c r="B1549" s="8">
        <f>_xlfn.NUMBERVALUE(FindNumbers(C1549))</f>
        <v>18</v>
      </c>
      <c r="C1549" t="s">
        <v>1751</v>
      </c>
      <c r="D1549" t="s">
        <v>703</v>
      </c>
      <c r="E1549">
        <v>24800000</v>
      </c>
      <c r="F1549" s="10">
        <v>44494</v>
      </c>
      <c r="G1549" t="s">
        <v>166</v>
      </c>
      <c r="H1549">
        <v>87017</v>
      </c>
      <c r="I1549">
        <v>8</v>
      </c>
      <c r="J1549" t="s">
        <v>167</v>
      </c>
      <c r="K1549">
        <v>285</v>
      </c>
      <c r="L1549">
        <v>1931</v>
      </c>
      <c r="M1549" s="8" t="str">
        <f>IF(ISBLANK(VLOOKUP(A1549,Veje!A:B,2,FALSE)),INDEX(Veje!$D$2:$RT$652,MATCH(A1549,Veje!$A$2:$A$652,0),MATCH(B1549,Veje!$D$1:$RT$1,0)),VLOOKUP(A1549,Veje!A:B,2,FALSE))</f>
        <v>OCG</v>
      </c>
      <c r="N1549" s="8" t="str">
        <f>IFERROR(VLOOKUP(C1549,Medlemmer!A:C,3,FALSE),"")</f>
        <v/>
      </c>
      <c r="O1549" s="8" t="str">
        <f>IFERROR(VLOOKUP(C1549,Medlemmer!A:C,2,FALSE),"")</f>
        <v/>
      </c>
      <c r="P1549" s="8" t="str">
        <f>IFERROR(VLOOKUP(C1549,Tidligere_henvendelser!A:B,2,FALSE),"")</f>
        <v/>
      </c>
    </row>
    <row r="1550" spans="1:16" hidden="1" x14ac:dyDescent="0.3">
      <c r="A1550" s="8" t="str">
        <f>ReplaceNumbers(C1550)</f>
        <v>Holmegårdsvej</v>
      </c>
      <c r="B1550" s="8">
        <f>_xlfn.NUMBERVALUE(FindNumbers(C1550))</f>
        <v>1</v>
      </c>
      <c r="C1550" t="s">
        <v>1752</v>
      </c>
      <c r="D1550" t="s">
        <v>703</v>
      </c>
      <c r="E1550">
        <v>2310757</v>
      </c>
      <c r="F1550" s="10">
        <v>44494</v>
      </c>
      <c r="G1550" t="s">
        <v>166</v>
      </c>
      <c r="H1550">
        <v>39165</v>
      </c>
      <c r="I1550">
        <v>2</v>
      </c>
      <c r="J1550" t="s">
        <v>715</v>
      </c>
      <c r="K1550">
        <v>59</v>
      </c>
      <c r="L1550">
        <v>1939</v>
      </c>
      <c r="M1550" s="8" t="str">
        <f>IF(ISBLANK(VLOOKUP(A1550,Veje!A:B,2,FALSE)),INDEX(Veje!$D$2:$RT$652,MATCH(A1550,Veje!$A$2:$A$652,0),MATCH(B1550,Veje!$D$1:$RT$1,0)),VLOOKUP(A1550,Veje!A:B,2,FALSE))</f>
        <v>OCG</v>
      </c>
      <c r="N1550" s="8" t="str">
        <f>IFERROR(VLOOKUP(C1550,Medlemmer!A:C,3,FALSE),"")</f>
        <v/>
      </c>
      <c r="O1550" s="8" t="str">
        <f>IFERROR(VLOOKUP(C1550,Medlemmer!A:C,2,FALSE),"")</f>
        <v/>
      </c>
      <c r="P1550" s="8" t="str">
        <f>IFERROR(VLOOKUP(C1550,Tidligere_henvendelser!A:B,2,FALSE),"")</f>
        <v/>
      </c>
    </row>
    <row r="1551" spans="1:16" hidden="1" x14ac:dyDescent="0.3">
      <c r="A1551" s="8" t="str">
        <f>ReplaceNumbers(C1551)</f>
        <v>Baunegårdsvej</v>
      </c>
      <c r="B1551" s="8">
        <f>_xlfn.NUMBERVALUE(FindNumbers(C1551))</f>
        <v>65</v>
      </c>
      <c r="C1551" t="s">
        <v>1129</v>
      </c>
      <c r="D1551" t="s">
        <v>165</v>
      </c>
      <c r="E1551">
        <v>11900000</v>
      </c>
      <c r="F1551" s="10">
        <v>44494</v>
      </c>
      <c r="G1551" t="s">
        <v>166</v>
      </c>
      <c r="H1551">
        <v>67613</v>
      </c>
      <c r="I1551">
        <v>4</v>
      </c>
      <c r="J1551" t="s">
        <v>170</v>
      </c>
      <c r="K1551">
        <v>176</v>
      </c>
      <c r="L1551">
        <v>1931</v>
      </c>
      <c r="M1551" s="8" t="str">
        <f>IF(ISBLANK(VLOOKUP(A1551,Veje!A:B,2,FALSE)),INDEX(Veje!$D$2:$RT$652,MATCH(A1551,Veje!$A$2:$A$652,0),MATCH(B1551,Veje!$D$1:$RT$1,0)),VLOOKUP(A1551,Veje!A:B,2,FALSE))</f>
        <v>GSG</v>
      </c>
      <c r="N1551" s="8" t="str">
        <f>IFERROR(VLOOKUP(C1551,Medlemmer!A:C,3,FALSE),"")</f>
        <v/>
      </c>
      <c r="O1551" s="8" t="str">
        <f>IFERROR(VLOOKUP(C1551,Medlemmer!A:C,2,FALSE),"")</f>
        <v/>
      </c>
      <c r="P1551" s="8" t="str">
        <f>IFERROR(VLOOKUP(C1551,Tidligere_henvendelser!A:B,2,FALSE),"")</f>
        <v>21Q1</v>
      </c>
    </row>
    <row r="1552" spans="1:16" x14ac:dyDescent="0.3">
      <c r="A1552" s="8" t="str">
        <f>ReplaceNumbers(C1552)</f>
        <v>Sønderengen</v>
      </c>
      <c r="B1552" s="8">
        <f>_xlfn.NUMBERVALUE(FindNumbers(C1552))</f>
        <v>28</v>
      </c>
      <c r="C1552" t="s">
        <v>1753</v>
      </c>
      <c r="D1552" t="s">
        <v>717</v>
      </c>
      <c r="E1552">
        <v>7350000</v>
      </c>
      <c r="F1552" s="10">
        <v>44494</v>
      </c>
      <c r="G1552" t="s">
        <v>166</v>
      </c>
      <c r="H1552">
        <v>84482</v>
      </c>
      <c r="I1552">
        <v>3</v>
      </c>
      <c r="J1552" t="s">
        <v>167</v>
      </c>
      <c r="K1552">
        <v>87</v>
      </c>
      <c r="L1552">
        <v>1935</v>
      </c>
      <c r="M1552" s="8" t="str">
        <f>IF(ISBLANK(VLOOKUP(A1552,Veje!A:B,2,FALSE)),INDEX(Veje!$D$2:$RT$652,MATCH(A1552,Veje!$A$2:$A$652,0),MATCH(B1552,Veje!$D$1:$RT$1,0)),VLOOKUP(A1552,Veje!A:B,2,FALSE))</f>
        <v>DY</v>
      </c>
      <c r="N1552" s="8" t="str">
        <f>IFERROR(VLOOKUP(C1552,Medlemmer!A:C,3,FALSE),"")</f>
        <v/>
      </c>
      <c r="O1552" s="8" t="str">
        <f>IFERROR(VLOOKUP(C1552,Medlemmer!A:C,2,FALSE),"")</f>
        <v/>
      </c>
      <c r="P1552" s="8" t="str">
        <f>IFERROR(VLOOKUP(C1552,Tidligere_henvendelser!A:B,2,FALSE),"")</f>
        <v/>
      </c>
    </row>
    <row r="1553" spans="1:16" hidden="1" x14ac:dyDescent="0.3">
      <c r="A1553" s="8" t="str">
        <f>ReplaceNumbers(C1553)</f>
        <v>Ordrupvej</v>
      </c>
      <c r="B1553" s="8">
        <f>_xlfn.NUMBERVALUE(FindNumbers(C1553))</f>
        <v>112</v>
      </c>
      <c r="C1553" t="s">
        <v>1741</v>
      </c>
      <c r="D1553" t="s">
        <v>703</v>
      </c>
      <c r="E1553">
        <v>4700000</v>
      </c>
      <c r="F1553" s="10">
        <v>44495</v>
      </c>
      <c r="G1553" t="s">
        <v>166</v>
      </c>
      <c r="H1553">
        <v>48958</v>
      </c>
      <c r="I1553">
        <v>3</v>
      </c>
      <c r="J1553" t="s">
        <v>715</v>
      </c>
      <c r="K1553">
        <v>96</v>
      </c>
      <c r="L1553">
        <v>1933</v>
      </c>
      <c r="M1553" s="8" t="str">
        <f>IF(ISBLANK(VLOOKUP(A1553,Veje!A:B,2,FALSE)),INDEX(Veje!$D$2:$RT$652,MATCH(A1553,Veje!$A$2:$A$652,0),MATCH(B1553,Veje!$D$1:$RT$1,0)),VLOOKUP(A1553,Veje!A:B,2,FALSE))</f>
        <v>OCG</v>
      </c>
      <c r="N1553" s="8" t="str">
        <f>IFERROR(VLOOKUP(C1553,Medlemmer!A:C,3,FALSE),"")</f>
        <v/>
      </c>
      <c r="O1553" s="8" t="str">
        <f>IFERROR(VLOOKUP(C1553,Medlemmer!A:C,2,FALSE),"")</f>
        <v/>
      </c>
      <c r="P1553" s="8" t="str">
        <f>IFERROR(VLOOKUP(C1553,Tidligere_henvendelser!A:B,2,FALSE),"")</f>
        <v/>
      </c>
    </row>
    <row r="1554" spans="1:16" hidden="1" x14ac:dyDescent="0.3">
      <c r="A1554" s="8" t="str">
        <f>ReplaceNumbers(C1554)</f>
        <v>Ordrupvej</v>
      </c>
      <c r="B1554" s="8">
        <f>_xlfn.NUMBERVALUE(FindNumbers(C1554))</f>
        <v>89</v>
      </c>
      <c r="C1554" t="s">
        <v>1742</v>
      </c>
      <c r="D1554" t="s">
        <v>703</v>
      </c>
      <c r="E1554">
        <v>1595000</v>
      </c>
      <c r="F1554" s="10">
        <v>44495</v>
      </c>
      <c r="G1554" t="s">
        <v>166</v>
      </c>
      <c r="H1554">
        <v>39875</v>
      </c>
      <c r="I1554">
        <v>1</v>
      </c>
      <c r="J1554" t="s">
        <v>715</v>
      </c>
      <c r="K1554">
        <v>40</v>
      </c>
      <c r="L1554">
        <v>1958</v>
      </c>
      <c r="M1554" s="8" t="str">
        <f>IF(ISBLANK(VLOOKUP(A1554,Veje!A:B,2,FALSE)),INDEX(Veje!$D$2:$RT$652,MATCH(A1554,Veje!$A$2:$A$652,0),MATCH(B1554,Veje!$D$1:$RT$1,0)),VLOOKUP(A1554,Veje!A:B,2,FALSE))</f>
        <v>OCG</v>
      </c>
      <c r="N1554" s="8" t="str">
        <f>IFERROR(VLOOKUP(C1554,Medlemmer!A:C,3,FALSE),"")</f>
        <v/>
      </c>
      <c r="O1554" s="8" t="str">
        <f>IFERROR(VLOOKUP(C1554,Medlemmer!A:C,2,FALSE),"")</f>
        <v/>
      </c>
      <c r="P1554" s="8" t="str">
        <f>IFERROR(VLOOKUP(C1554,Tidligere_henvendelser!A:B,2,FALSE),"")</f>
        <v/>
      </c>
    </row>
    <row r="1555" spans="1:16" hidden="1" x14ac:dyDescent="0.3">
      <c r="A1555" s="8" t="str">
        <f>ReplaceNumbers(C1555)</f>
        <v>Lille Fredensvej</v>
      </c>
      <c r="B1555" s="8">
        <f>_xlfn.NUMBERVALUE(FindNumbers(C1555))</f>
        <v>1</v>
      </c>
      <c r="C1555" t="s">
        <v>1743</v>
      </c>
      <c r="D1555" t="s">
        <v>703</v>
      </c>
      <c r="E1555">
        <v>1870000</v>
      </c>
      <c r="F1555" s="10">
        <v>44495</v>
      </c>
      <c r="G1555" t="s">
        <v>174</v>
      </c>
      <c r="H1555">
        <v>20777</v>
      </c>
      <c r="I1555">
        <v>3</v>
      </c>
      <c r="J1555" t="s">
        <v>715</v>
      </c>
      <c r="K1555">
        <v>90</v>
      </c>
      <c r="L1555">
        <v>1977</v>
      </c>
      <c r="M1555" s="8" t="str">
        <f>IF(ISBLANK(VLOOKUP(A1555,Veje!A:B,2,FALSE)),INDEX(Veje!$D$2:$RT$652,MATCH(A1555,Veje!$A$2:$A$652,0),MATCH(B1555,Veje!$D$1:$RT$1,0)),VLOOKUP(A1555,Veje!A:B,2,FALSE))</f>
        <v>OCG</v>
      </c>
      <c r="N1555" s="8" t="str">
        <f>IFERROR(VLOOKUP(C1555,Medlemmer!A:C,3,FALSE),"")</f>
        <v/>
      </c>
      <c r="O1555" s="8" t="str">
        <f>IFERROR(VLOOKUP(C1555,Medlemmer!A:C,2,FALSE),"")</f>
        <v/>
      </c>
      <c r="P1555" s="8" t="str">
        <f>IFERROR(VLOOKUP(C1555,Tidligere_henvendelser!A:B,2,FALSE),"")</f>
        <v/>
      </c>
    </row>
    <row r="1556" spans="1:16" hidden="1" x14ac:dyDescent="0.3">
      <c r="A1556" s="8" t="str">
        <f>ReplaceNumbers(C1556)</f>
        <v>Fabritius Alle</v>
      </c>
      <c r="B1556" s="8">
        <f>_xlfn.NUMBERVALUE(FindNumbers(C1556))</f>
        <v>4</v>
      </c>
      <c r="C1556" t="s">
        <v>1744</v>
      </c>
      <c r="D1556" t="s">
        <v>705</v>
      </c>
      <c r="E1556">
        <v>12400000</v>
      </c>
      <c r="F1556" s="10">
        <v>44495</v>
      </c>
      <c r="G1556" t="s">
        <v>174</v>
      </c>
      <c r="H1556">
        <v>48062</v>
      </c>
      <c r="I1556">
        <v>7</v>
      </c>
      <c r="J1556" t="s">
        <v>167</v>
      </c>
      <c r="K1556">
        <v>258</v>
      </c>
      <c r="L1556">
        <v>1936</v>
      </c>
      <c r="M1556" s="8" t="str">
        <f>IF(ISBLANK(VLOOKUP(A1556,Veje!A:B,2,FALSE)),INDEX(Veje!$D$2:$RT$652,MATCH(A1556,Veje!$A$2:$A$652,0),MATCH(B1556,Veje!$D$1:$RT$1,0)),VLOOKUP(A1556,Veje!A:B,2,FALSE))</f>
        <v>SKGF</v>
      </c>
      <c r="N1556" s="8" t="str">
        <f>IFERROR(VLOOKUP(C1556,Medlemmer!A:C,3,FALSE),"")</f>
        <v/>
      </c>
      <c r="O1556" s="8" t="str">
        <f>IFERROR(VLOOKUP(C1556,Medlemmer!A:C,2,FALSE),"")</f>
        <v/>
      </c>
      <c r="P1556" s="8" t="str">
        <f>IFERROR(VLOOKUP(C1556,Tidligere_henvendelser!A:B,2,FALSE),"")</f>
        <v/>
      </c>
    </row>
    <row r="1557" spans="1:16" x14ac:dyDescent="0.3">
      <c r="A1557" s="8" t="str">
        <f>ReplaceNumbers(C1557)</f>
        <v>Plantevej</v>
      </c>
      <c r="B1557" s="8">
        <f>_xlfn.NUMBERVALUE(FindNumbers(C1557))</f>
        <v>15</v>
      </c>
      <c r="C1557" t="s">
        <v>1745</v>
      </c>
      <c r="D1557" t="s">
        <v>717</v>
      </c>
      <c r="E1557">
        <v>2350000</v>
      </c>
      <c r="F1557" s="10">
        <v>44495</v>
      </c>
      <c r="G1557" t="s">
        <v>166</v>
      </c>
      <c r="H1557">
        <v>40517</v>
      </c>
      <c r="I1557">
        <v>2</v>
      </c>
      <c r="J1557" t="s">
        <v>715</v>
      </c>
      <c r="K1557">
        <v>58</v>
      </c>
      <c r="L1557">
        <v>1938</v>
      </c>
      <c r="M1557" s="8" t="str">
        <f>IF(ISBLANK(VLOOKUP(A1557,Veje!A:B,2,FALSE)),INDEX(Veje!$D$2:$RT$652,MATCH(A1557,Veje!$A$2:$A$652,0),MATCH(B1557,Veje!$D$1:$RT$1,0)),VLOOKUP(A1557,Veje!A:B,2,FALSE))</f>
        <v>DY</v>
      </c>
      <c r="N1557" s="8" t="str">
        <f>IFERROR(VLOOKUP(C1557,Medlemmer!A:C,3,FALSE),"")</f>
        <v/>
      </c>
      <c r="O1557" s="8" t="str">
        <f>IFERROR(VLOOKUP(C1557,Medlemmer!A:C,2,FALSE),"")</f>
        <v/>
      </c>
      <c r="P1557" s="8" t="str">
        <f>IFERROR(VLOOKUP(C1557,Tidligere_henvendelser!A:B,2,FALSE),"")</f>
        <v/>
      </c>
    </row>
    <row r="1558" spans="1:16" hidden="1" x14ac:dyDescent="0.3">
      <c r="A1558" s="8" t="str">
        <f>ReplaceNumbers(C1558)</f>
        <v>Henriettevej</v>
      </c>
      <c r="B1558" s="8">
        <f>_xlfn.NUMBERVALUE(FindNumbers(C1558))</f>
        <v>9</v>
      </c>
      <c r="C1558" t="s">
        <v>1746</v>
      </c>
      <c r="D1558" t="s">
        <v>703</v>
      </c>
      <c r="E1558">
        <v>731000</v>
      </c>
      <c r="F1558" s="10">
        <v>44495</v>
      </c>
      <c r="G1558" t="s">
        <v>174</v>
      </c>
      <c r="H1558">
        <v>17000</v>
      </c>
      <c r="I1558">
        <v>1</v>
      </c>
      <c r="J1558" t="s">
        <v>715</v>
      </c>
      <c r="K1558">
        <v>43</v>
      </c>
      <c r="L1558">
        <v>1968</v>
      </c>
      <c r="M1558" s="8" t="str">
        <f>IF(ISBLANK(VLOOKUP(A1558,Veje!A:B,2,FALSE)),INDEX(Veje!$D$2:$RT$652,MATCH(A1558,Veje!$A$2:$A$652,0),MATCH(B1558,Veje!$D$1:$RT$1,0)),VLOOKUP(A1558,Veje!A:B,2,FALSE))</f>
        <v>OCG</v>
      </c>
      <c r="N1558" s="8" t="str">
        <f>IFERROR(VLOOKUP(C1558,Medlemmer!A:C,3,FALSE),"")</f>
        <v/>
      </c>
      <c r="O1558" s="8" t="str">
        <f>IFERROR(VLOOKUP(C1558,Medlemmer!A:C,2,FALSE),"")</f>
        <v/>
      </c>
      <c r="P1558" s="8" t="str">
        <f>IFERROR(VLOOKUP(C1558,Tidligere_henvendelser!A:B,2,FALSE),"")</f>
        <v/>
      </c>
    </row>
    <row r="1559" spans="1:16" hidden="1" x14ac:dyDescent="0.3">
      <c r="A1559" s="8" t="str">
        <f>ReplaceNumbers(C1559)</f>
        <v>Solbakkevej</v>
      </c>
      <c r="B1559" s="8">
        <f>_xlfn.NUMBERVALUE(FindNumbers(C1559))</f>
        <v>42</v>
      </c>
      <c r="C1559" t="s">
        <v>1747</v>
      </c>
      <c r="D1559" t="s">
        <v>169</v>
      </c>
      <c r="E1559">
        <v>11250000</v>
      </c>
      <c r="F1559" s="10">
        <v>44495</v>
      </c>
      <c r="G1559" t="s">
        <v>166</v>
      </c>
      <c r="H1559">
        <v>79787</v>
      </c>
      <c r="I1559">
        <v>6</v>
      </c>
      <c r="J1559" t="s">
        <v>167</v>
      </c>
      <c r="K1559">
        <v>141</v>
      </c>
      <c r="L1559">
        <v>1940</v>
      </c>
      <c r="M1559" s="8" t="str">
        <f>IF(ISBLANK(VLOOKUP(A1559,Veje!A:B,2,FALSE)),INDEX(Veje!$D$2:$RT$652,MATCH(A1559,Veje!$A$2:$A$652,0),MATCH(B1559,Veje!$D$1:$RT$1,0)),VLOOKUP(A1559,Veje!A:B,2,FALSE))</f>
        <v>BJGF</v>
      </c>
      <c r="N1559" s="8" t="str">
        <f>IFERROR(VLOOKUP(C1559,Medlemmer!A:C,3,FALSE),"")</f>
        <v/>
      </c>
      <c r="O1559" s="8" t="str">
        <f>IFERROR(VLOOKUP(C1559,Medlemmer!A:C,2,FALSE),"")</f>
        <v/>
      </c>
      <c r="P1559" s="8" t="str">
        <f>IFERROR(VLOOKUP(C1559,Tidligere_henvendelser!A:B,2,FALSE),"")</f>
        <v/>
      </c>
    </row>
    <row r="1560" spans="1:16" hidden="1" x14ac:dyDescent="0.3">
      <c r="A1560" s="8" t="str">
        <f>ReplaceNumbers(C1560)</f>
        <v>Hovmarksvej</v>
      </c>
      <c r="B1560" s="8">
        <f>_xlfn.NUMBERVALUE(FindNumbers(C1560))</f>
        <v>71</v>
      </c>
      <c r="C1560" t="s">
        <v>1748</v>
      </c>
      <c r="D1560" t="s">
        <v>703</v>
      </c>
      <c r="E1560">
        <v>11900000</v>
      </c>
      <c r="F1560" s="10">
        <v>44495</v>
      </c>
      <c r="G1560" t="s">
        <v>166</v>
      </c>
      <c r="H1560">
        <v>61658</v>
      </c>
      <c r="I1560">
        <v>8</v>
      </c>
      <c r="J1560" t="s">
        <v>167</v>
      </c>
      <c r="K1560">
        <v>193</v>
      </c>
      <c r="L1560">
        <v>1958</v>
      </c>
      <c r="M1560" s="8" t="str">
        <f>IF(ISBLANK(VLOOKUP(A1560,Veje!A:B,2,FALSE)),INDEX(Veje!$D$2:$RT$652,MATCH(A1560,Veje!$A$2:$A$652,0),MATCH(B1560,Veje!$D$1:$RT$1,0)),VLOOKUP(A1560,Veje!A:B,2,FALSE))</f>
        <v>BJGF</v>
      </c>
      <c r="N1560" s="8" t="str">
        <f>IFERROR(VLOOKUP(C1560,Medlemmer!A:C,3,FALSE),"")</f>
        <v/>
      </c>
      <c r="O1560" s="8" t="str">
        <f>IFERROR(VLOOKUP(C1560,Medlemmer!A:C,2,FALSE),"")</f>
        <v/>
      </c>
      <c r="P1560" s="8" t="str">
        <f>IFERROR(VLOOKUP(C1560,Tidligere_henvendelser!A:B,2,FALSE),"")</f>
        <v/>
      </c>
    </row>
    <row r="1561" spans="1:16" hidden="1" x14ac:dyDescent="0.3">
      <c r="A1561" s="8" t="str">
        <f>ReplaceNumbers(C1561)</f>
        <v>Rygårds Alle</v>
      </c>
      <c r="B1561" s="8">
        <f>_xlfn.NUMBERVALUE(FindNumbers(C1561))</f>
        <v>1</v>
      </c>
      <c r="C1561" t="s">
        <v>1734</v>
      </c>
      <c r="D1561" t="s">
        <v>165</v>
      </c>
      <c r="E1561">
        <v>24750000</v>
      </c>
      <c r="F1561" s="10">
        <v>44496</v>
      </c>
      <c r="G1561" t="s">
        <v>166</v>
      </c>
      <c r="H1561">
        <v>392857</v>
      </c>
      <c r="I1561">
        <v>2</v>
      </c>
      <c r="J1561" t="s">
        <v>715</v>
      </c>
      <c r="K1561">
        <v>63</v>
      </c>
      <c r="L1561">
        <v>1938</v>
      </c>
      <c r="M1561" s="8" t="str">
        <f>IF(ISBLANK(VLOOKUP(A1561,Veje!A:B,2,FALSE)),INDEX(Veje!$D$2:$RT$652,MATCH(A1561,Veje!$A$2:$A$652,0),MATCH(B1561,Veje!$D$1:$RT$1,0)),VLOOKUP(A1561,Veje!A:B,2,FALSE))</f>
        <v>HMG</v>
      </c>
      <c r="N1561" s="8" t="str">
        <f>IFERROR(VLOOKUP(C1561,Medlemmer!A:C,3,FALSE),"")</f>
        <v/>
      </c>
      <c r="O1561" s="8" t="str">
        <f>IFERROR(VLOOKUP(C1561,Medlemmer!A:C,2,FALSE),"")</f>
        <v/>
      </c>
      <c r="P1561" s="8" t="str">
        <f>IFERROR(VLOOKUP(C1561,Tidligere_henvendelser!A:B,2,FALSE),"")</f>
        <v/>
      </c>
    </row>
    <row r="1562" spans="1:16" hidden="1" x14ac:dyDescent="0.3">
      <c r="A1562" s="8" t="str">
        <f>ReplaceNumbers(C1562)</f>
        <v>Rygårds Alle</v>
      </c>
      <c r="B1562" s="8">
        <f>_xlfn.NUMBERVALUE(FindNumbers(C1562))</f>
        <v>1</v>
      </c>
      <c r="C1562" t="s">
        <v>1735</v>
      </c>
      <c r="D1562" t="s">
        <v>165</v>
      </c>
      <c r="E1562">
        <v>24750000</v>
      </c>
      <c r="F1562" s="10">
        <v>44496</v>
      </c>
      <c r="G1562" t="s">
        <v>166</v>
      </c>
      <c r="H1562">
        <v>255154</v>
      </c>
      <c r="I1562">
        <v>3</v>
      </c>
      <c r="J1562" t="s">
        <v>715</v>
      </c>
      <c r="K1562">
        <v>97</v>
      </c>
      <c r="L1562">
        <v>1938</v>
      </c>
      <c r="M1562" s="8" t="str">
        <f>IF(ISBLANK(VLOOKUP(A1562,Veje!A:B,2,FALSE)),INDEX(Veje!$D$2:$RT$652,MATCH(A1562,Veje!$A$2:$A$652,0),MATCH(B1562,Veje!$D$1:$RT$1,0)),VLOOKUP(A1562,Veje!A:B,2,FALSE))</f>
        <v>HMG</v>
      </c>
      <c r="N1562" s="8" t="str">
        <f>IFERROR(VLOOKUP(C1562,Medlemmer!A:C,3,FALSE),"")</f>
        <v/>
      </c>
      <c r="O1562" s="8" t="str">
        <f>IFERROR(VLOOKUP(C1562,Medlemmer!A:C,2,FALSE),"")</f>
        <v/>
      </c>
      <c r="P1562" s="8" t="str">
        <f>IFERROR(VLOOKUP(C1562,Tidligere_henvendelser!A:B,2,FALSE),"")</f>
        <v/>
      </c>
    </row>
    <row r="1563" spans="1:16" hidden="1" x14ac:dyDescent="0.3">
      <c r="A1563" s="8" t="str">
        <f>ReplaceNumbers(C1563)</f>
        <v>Rygårds Alle</v>
      </c>
      <c r="B1563" s="8">
        <f>_xlfn.NUMBERVALUE(FindNumbers(C1563))</f>
        <v>1</v>
      </c>
      <c r="C1563" t="s">
        <v>1736</v>
      </c>
      <c r="D1563" t="s">
        <v>165</v>
      </c>
      <c r="E1563">
        <v>24750000</v>
      </c>
      <c r="F1563" s="10">
        <v>44496</v>
      </c>
      <c r="G1563" t="s">
        <v>166</v>
      </c>
      <c r="H1563">
        <v>301829</v>
      </c>
      <c r="I1563">
        <v>2</v>
      </c>
      <c r="J1563" t="s">
        <v>715</v>
      </c>
      <c r="K1563">
        <v>82</v>
      </c>
      <c r="L1563">
        <v>1938</v>
      </c>
      <c r="M1563" s="8" t="str">
        <f>IF(ISBLANK(VLOOKUP(A1563,Veje!A:B,2,FALSE)),INDEX(Veje!$D$2:$RT$652,MATCH(A1563,Veje!$A$2:$A$652,0),MATCH(B1563,Veje!$D$1:$RT$1,0)),VLOOKUP(A1563,Veje!A:B,2,FALSE))</f>
        <v>HMG</v>
      </c>
      <c r="N1563" s="8" t="str">
        <f>IFERROR(VLOOKUP(C1563,Medlemmer!A:C,3,FALSE),"")</f>
        <v/>
      </c>
      <c r="O1563" s="8" t="str">
        <f>IFERROR(VLOOKUP(C1563,Medlemmer!A:C,2,FALSE),"")</f>
        <v/>
      </c>
      <c r="P1563" s="8" t="str">
        <f>IFERROR(VLOOKUP(C1563,Tidligere_henvendelser!A:B,2,FALSE),"")</f>
        <v/>
      </c>
    </row>
    <row r="1564" spans="1:16" x14ac:dyDescent="0.3">
      <c r="A1564" s="8" t="str">
        <f>ReplaceNumbers(C1564)</f>
        <v>Frøbakken</v>
      </c>
      <c r="B1564" s="8">
        <f>_xlfn.NUMBERVALUE(FindNumbers(C1564))</f>
        <v>14</v>
      </c>
      <c r="C1564" t="s">
        <v>1737</v>
      </c>
      <c r="D1564" t="s">
        <v>717</v>
      </c>
      <c r="E1564">
        <v>7700000</v>
      </c>
      <c r="F1564" s="10">
        <v>44496</v>
      </c>
      <c r="G1564" t="s">
        <v>166</v>
      </c>
      <c r="H1564">
        <v>46951</v>
      </c>
      <c r="I1564">
        <v>6</v>
      </c>
      <c r="J1564" t="s">
        <v>167</v>
      </c>
      <c r="K1564">
        <v>164</v>
      </c>
      <c r="L1564">
        <v>1959</v>
      </c>
      <c r="M1564" s="8" t="str">
        <f>IF(ISBLANK(VLOOKUP(A1564,Veje!A:B,2,FALSE)),INDEX(Veje!$D$2:$RT$652,MATCH(A1564,Veje!$A$2:$A$652,0),MATCH(B1564,Veje!$D$1:$RT$1,0)),VLOOKUP(A1564,Veje!A:B,2,FALSE))</f>
        <v>DY</v>
      </c>
      <c r="N1564" s="8" t="str">
        <f>IFERROR(VLOOKUP(C1564,Medlemmer!A:C,3,FALSE),"")</f>
        <v/>
      </c>
      <c r="O1564" s="8" t="str">
        <f>IFERROR(VLOOKUP(C1564,Medlemmer!A:C,2,FALSE),"")</f>
        <v/>
      </c>
      <c r="P1564" s="8" t="str">
        <f>IFERROR(VLOOKUP(C1564,Tidligere_henvendelser!A:B,2,FALSE),"")</f>
        <v/>
      </c>
    </row>
    <row r="1565" spans="1:16" hidden="1" x14ac:dyDescent="0.3">
      <c r="A1565" s="8" t="str">
        <f>ReplaceNumbers(C1565)</f>
        <v>Holmegårdsvej</v>
      </c>
      <c r="B1565" s="8">
        <f>_xlfn.NUMBERVALUE(FindNumbers(C1565))</f>
        <v>1</v>
      </c>
      <c r="C1565" t="s">
        <v>1738</v>
      </c>
      <c r="D1565" t="s">
        <v>703</v>
      </c>
      <c r="E1565">
        <v>550000</v>
      </c>
      <c r="F1565" s="10">
        <v>44496</v>
      </c>
      <c r="G1565" t="s">
        <v>166</v>
      </c>
      <c r="H1565">
        <v>9649</v>
      </c>
      <c r="I1565">
        <v>2</v>
      </c>
      <c r="J1565" t="s">
        <v>715</v>
      </c>
      <c r="K1565">
        <v>57</v>
      </c>
      <c r="L1565">
        <v>1939</v>
      </c>
      <c r="M1565" s="8" t="str">
        <f>IF(ISBLANK(VLOOKUP(A1565,Veje!A:B,2,FALSE)),INDEX(Veje!$D$2:$RT$652,MATCH(A1565,Veje!$A$2:$A$652,0),MATCH(B1565,Veje!$D$1:$RT$1,0)),VLOOKUP(A1565,Veje!A:B,2,FALSE))</f>
        <v>OCG</v>
      </c>
      <c r="N1565" s="8" t="str">
        <f>IFERROR(VLOOKUP(C1565,Medlemmer!A:C,3,FALSE),"")</f>
        <v/>
      </c>
      <c r="O1565" s="8" t="str">
        <f>IFERROR(VLOOKUP(C1565,Medlemmer!A:C,2,FALSE),"")</f>
        <v/>
      </c>
      <c r="P1565" s="8" t="str">
        <f>IFERROR(VLOOKUP(C1565,Tidligere_henvendelser!A:B,2,FALSE),"")</f>
        <v/>
      </c>
    </row>
    <row r="1566" spans="1:16" hidden="1" x14ac:dyDescent="0.3">
      <c r="A1566" s="8" t="str">
        <f>ReplaceNumbers(C1566)</f>
        <v>Tranegårdsvej</v>
      </c>
      <c r="B1566" s="8">
        <f>_xlfn.NUMBERVALUE(FindNumbers(C1566))</f>
        <v>58</v>
      </c>
      <c r="C1566" t="s">
        <v>1739</v>
      </c>
      <c r="D1566" t="s">
        <v>165</v>
      </c>
      <c r="E1566">
        <v>2801000</v>
      </c>
      <c r="F1566" s="10">
        <v>44496</v>
      </c>
      <c r="G1566" t="s">
        <v>166</v>
      </c>
      <c r="H1566">
        <v>44460</v>
      </c>
      <c r="I1566">
        <v>2</v>
      </c>
      <c r="J1566" t="s">
        <v>715</v>
      </c>
      <c r="K1566">
        <v>63</v>
      </c>
      <c r="L1566">
        <v>1919</v>
      </c>
      <c r="M1566" s="8" t="str">
        <f>IF(ISBLANK(VLOOKUP(A1566,Veje!A:B,2,FALSE)),INDEX(Veje!$D$2:$RT$652,MATCH(A1566,Veje!$A$2:$A$652,0),MATCH(B1566,Veje!$D$1:$RT$1,0)),VLOOKUP(A1566,Veje!A:B,2,FALSE))</f>
        <v>HMG</v>
      </c>
      <c r="N1566" s="8" t="str">
        <f>IFERROR(VLOOKUP(C1566,Medlemmer!A:C,3,FALSE),"")</f>
        <v/>
      </c>
      <c r="O1566" s="8" t="str">
        <f>IFERROR(VLOOKUP(C1566,Medlemmer!A:C,2,FALSE),"")</f>
        <v/>
      </c>
      <c r="P1566" s="8" t="str">
        <f>IFERROR(VLOOKUP(C1566,Tidligere_henvendelser!A:B,2,FALSE),"")</f>
        <v/>
      </c>
    </row>
    <row r="1567" spans="1:16" hidden="1" x14ac:dyDescent="0.3">
      <c r="A1567" s="8" t="str">
        <f>ReplaceNumbers(C1567)</f>
        <v>Blidahpark</v>
      </c>
      <c r="B1567" s="8">
        <f>_xlfn.NUMBERVALUE(FindNumbers(C1567))</f>
        <v>7</v>
      </c>
      <c r="C1567" t="s">
        <v>1740</v>
      </c>
      <c r="D1567" t="s">
        <v>165</v>
      </c>
      <c r="E1567">
        <v>4995000</v>
      </c>
      <c r="F1567" s="10">
        <v>44496</v>
      </c>
      <c r="G1567" t="s">
        <v>166</v>
      </c>
      <c r="H1567">
        <v>64038</v>
      </c>
      <c r="I1567">
        <v>3</v>
      </c>
      <c r="J1567" t="s">
        <v>715</v>
      </c>
      <c r="K1567">
        <v>78</v>
      </c>
      <c r="L1567">
        <v>1933</v>
      </c>
      <c r="M1567" s="8" t="str">
        <f>IF(ISBLANK(VLOOKUP(A1567,Veje!A:B,2,FALSE)),INDEX(Veje!$D$2:$RT$652,MATCH(A1567,Veje!$A$2:$A$652,0),MATCH(B1567,Veje!$D$1:$RT$1,0)),VLOOKUP(A1567,Veje!A:B,2,FALSE))</f>
        <v>HMG</v>
      </c>
      <c r="N1567" s="8" t="str">
        <f>IFERROR(VLOOKUP(C1567,Medlemmer!A:C,3,FALSE),"")</f>
        <v/>
      </c>
      <c r="O1567" s="8" t="str">
        <f>IFERROR(VLOOKUP(C1567,Medlemmer!A:C,2,FALSE),"")</f>
        <v/>
      </c>
      <c r="P1567" s="8" t="str">
        <f>IFERROR(VLOOKUP(C1567,Tidligere_henvendelser!A:B,2,FALSE),"")</f>
        <v/>
      </c>
    </row>
    <row r="1568" spans="1:16" hidden="1" x14ac:dyDescent="0.3">
      <c r="A1568" s="8" t="str">
        <f>ReplaceNumbers(C1568)</f>
        <v>Lindegårdsvej</v>
      </c>
      <c r="B1568" s="8">
        <f>_xlfn.NUMBERVALUE(FindNumbers(C1568))</f>
        <v>28</v>
      </c>
      <c r="C1568" t="s">
        <v>1732</v>
      </c>
      <c r="D1568" t="s">
        <v>703</v>
      </c>
      <c r="E1568">
        <v>2200000</v>
      </c>
      <c r="F1568" s="10">
        <v>44497</v>
      </c>
      <c r="G1568" t="s">
        <v>166</v>
      </c>
      <c r="H1568">
        <v>44000</v>
      </c>
      <c r="I1568">
        <v>1</v>
      </c>
      <c r="J1568" t="s">
        <v>715</v>
      </c>
      <c r="K1568">
        <v>50</v>
      </c>
      <c r="L1568">
        <v>1937</v>
      </c>
      <c r="M1568" s="8" t="str">
        <f>IF(ISBLANK(VLOOKUP(A1568,Veje!A:B,2,FALSE)),INDEX(Veje!$D$2:$RT$652,MATCH(A1568,Veje!$A$2:$A$652,0),MATCH(B1568,Veje!$D$1:$RT$1,0)),VLOOKUP(A1568,Veje!A:B,2,FALSE))</f>
        <v>OCG</v>
      </c>
      <c r="N1568" s="8" t="str">
        <f>IFERROR(VLOOKUP(C1568,Medlemmer!A:C,3,FALSE),"")</f>
        <v/>
      </c>
      <c r="O1568" s="8" t="str">
        <f>IFERROR(VLOOKUP(C1568,Medlemmer!A:C,2,FALSE),"")</f>
        <v/>
      </c>
      <c r="P1568" s="8" t="str">
        <f>IFERROR(VLOOKUP(C1568,Tidligere_henvendelser!A:B,2,FALSE),"")</f>
        <v/>
      </c>
    </row>
    <row r="1569" spans="1:16" hidden="1" x14ac:dyDescent="0.3">
      <c r="A1569" s="8" t="str">
        <f>ReplaceNumbers(C1569)</f>
        <v>Ordrupvej</v>
      </c>
      <c r="B1569" s="8">
        <f>_xlfn.NUMBERVALUE(FindNumbers(C1569))</f>
        <v>75</v>
      </c>
      <c r="C1569" t="s">
        <v>1733</v>
      </c>
      <c r="D1569" t="s">
        <v>703</v>
      </c>
      <c r="E1569">
        <v>2895000</v>
      </c>
      <c r="F1569" s="10">
        <v>44497</v>
      </c>
      <c r="G1569" t="s">
        <v>166</v>
      </c>
      <c r="H1569">
        <v>39121</v>
      </c>
      <c r="I1569">
        <v>2</v>
      </c>
      <c r="J1569" t="s">
        <v>715</v>
      </c>
      <c r="K1569">
        <v>74</v>
      </c>
      <c r="L1569">
        <v>1933</v>
      </c>
      <c r="M1569" s="8" t="str">
        <f>IF(ISBLANK(VLOOKUP(A1569,Veje!A:B,2,FALSE)),INDEX(Veje!$D$2:$RT$652,MATCH(A1569,Veje!$A$2:$A$652,0),MATCH(B1569,Veje!$D$1:$RT$1,0)),VLOOKUP(A1569,Veje!A:B,2,FALSE))</f>
        <v>OCG</v>
      </c>
      <c r="N1569" s="8" t="str">
        <f>IFERROR(VLOOKUP(C1569,Medlemmer!A:C,3,FALSE),"")</f>
        <v/>
      </c>
      <c r="O1569" s="8" t="str">
        <f>IFERROR(VLOOKUP(C1569,Medlemmer!A:C,2,FALSE),"")</f>
        <v/>
      </c>
      <c r="P1569" s="8" t="str">
        <f>IFERROR(VLOOKUP(C1569,Tidligere_henvendelser!A:B,2,FALSE),"")</f>
        <v/>
      </c>
    </row>
    <row r="1570" spans="1:16" hidden="1" x14ac:dyDescent="0.3">
      <c r="A1570" s="8" t="str">
        <f>ReplaceNumbers(C1570)</f>
        <v>Lemchesvej</v>
      </c>
      <c r="B1570" s="8">
        <f>_xlfn.NUMBERVALUE(FindNumbers(C1570))</f>
        <v>1</v>
      </c>
      <c r="C1570" t="s">
        <v>1729</v>
      </c>
      <c r="D1570" t="s">
        <v>165</v>
      </c>
      <c r="E1570">
        <v>39730000</v>
      </c>
      <c r="F1570" s="10">
        <v>44499</v>
      </c>
      <c r="G1570" t="s">
        <v>166</v>
      </c>
      <c r="H1570">
        <v>124156</v>
      </c>
      <c r="I1570">
        <v>9</v>
      </c>
      <c r="J1570" t="s">
        <v>167</v>
      </c>
      <c r="K1570">
        <v>320</v>
      </c>
      <c r="L1570">
        <v>1885</v>
      </c>
      <c r="M1570" s="8" t="str">
        <f>IF(ISBLANK(VLOOKUP(A1570,Veje!A:B,2,FALSE)),INDEX(Veje!$D$2:$RT$652,MATCH(A1570,Veje!$A$2:$A$652,0),MATCH(B1570,Veje!$D$1:$RT$1,0)),VLOOKUP(A1570,Veje!A:B,2,FALSE))</f>
        <v>HMG</v>
      </c>
      <c r="N1570" s="8" t="str">
        <f>IFERROR(VLOOKUP(C1570,Medlemmer!A:C,3,FALSE),"")</f>
        <v/>
      </c>
      <c r="O1570" s="8" t="str">
        <f>IFERROR(VLOOKUP(C1570,Medlemmer!A:C,2,FALSE),"")</f>
        <v/>
      </c>
      <c r="P1570" s="8" t="str">
        <f>IFERROR(VLOOKUP(C1570,Tidligere_henvendelser!A:B,2,FALSE),"")</f>
        <v/>
      </c>
    </row>
    <row r="1571" spans="1:16" hidden="1" x14ac:dyDescent="0.3">
      <c r="A1571" s="8" t="str">
        <f>ReplaceNumbers(C1571)</f>
        <v>Schimmelmannsvej</v>
      </c>
      <c r="B1571" s="8">
        <f>_xlfn.NUMBERVALUE(FindNumbers(C1571))</f>
        <v>23</v>
      </c>
      <c r="C1571" t="s">
        <v>1730</v>
      </c>
      <c r="D1571" t="s">
        <v>703</v>
      </c>
      <c r="E1571">
        <v>4505000</v>
      </c>
      <c r="F1571" s="10">
        <v>44499</v>
      </c>
      <c r="G1571" t="s">
        <v>174</v>
      </c>
      <c r="H1571">
        <v>43317</v>
      </c>
      <c r="I1571">
        <v>5</v>
      </c>
      <c r="J1571" t="s">
        <v>167</v>
      </c>
      <c r="K1571">
        <v>104</v>
      </c>
      <c r="L1571">
        <v>1933</v>
      </c>
      <c r="M1571" s="8" t="str">
        <f>IF(ISBLANK(VLOOKUP(A1571,Veje!A:B,2,FALSE)),INDEX(Veje!$D$2:$RT$652,MATCH(A1571,Veje!$A$2:$A$652,0),MATCH(B1571,Veje!$D$1:$RT$1,0)),VLOOKUP(A1571,Veje!A:B,2,FALSE))</f>
        <v>OCG</v>
      </c>
      <c r="N1571" s="8" t="str">
        <f>IFERROR(VLOOKUP(C1571,Medlemmer!A:C,3,FALSE),"")</f>
        <v/>
      </c>
      <c r="O1571" s="8" t="str">
        <f>IFERROR(VLOOKUP(C1571,Medlemmer!A:C,2,FALSE),"")</f>
        <v/>
      </c>
      <c r="P1571" s="8" t="str">
        <f>IFERROR(VLOOKUP(C1571,Tidligere_henvendelser!A:B,2,FALSE),"")</f>
        <v/>
      </c>
    </row>
    <row r="1572" spans="1:16" x14ac:dyDescent="0.3">
      <c r="A1572" s="8" t="str">
        <f>ReplaceNumbers(C1572)</f>
        <v>Dyssegårdsvej</v>
      </c>
      <c r="B1572" s="8">
        <f>_xlfn.NUMBERVALUE(FindNumbers(C1572))</f>
        <v>71</v>
      </c>
      <c r="C1572" t="s">
        <v>1731</v>
      </c>
      <c r="D1572" t="s">
        <v>717</v>
      </c>
      <c r="E1572">
        <v>6880000</v>
      </c>
      <c r="F1572" s="10">
        <v>44499</v>
      </c>
      <c r="G1572" t="s">
        <v>166</v>
      </c>
      <c r="H1572">
        <v>57333</v>
      </c>
      <c r="I1572">
        <v>5</v>
      </c>
      <c r="J1572" t="s">
        <v>167</v>
      </c>
      <c r="K1572">
        <v>120</v>
      </c>
      <c r="L1572">
        <v>1931</v>
      </c>
      <c r="M1572" s="8" t="str">
        <f>IF(ISBLANK(VLOOKUP(A1572,Veje!A:B,2,FALSE)),INDEX(Veje!$D$2:$RT$652,MATCH(A1572,Veje!$A$2:$A$652,0),MATCH(B1572,Veje!$D$1:$RT$1,0)),VLOOKUP(A1572,Veje!A:B,2,FALSE))</f>
        <v>DY</v>
      </c>
      <c r="N1572" s="8" t="str">
        <f>IFERROR(VLOOKUP(C1572,Medlemmer!A:C,3,FALSE),"")</f>
        <v/>
      </c>
      <c r="O1572" s="8" t="str">
        <f>IFERROR(VLOOKUP(C1572,Medlemmer!A:C,2,FALSE),"")</f>
        <v/>
      </c>
      <c r="P1572" s="8" t="str">
        <f>IFERROR(VLOOKUP(C1572,Tidligere_henvendelser!A:B,2,FALSE),"")</f>
        <v/>
      </c>
    </row>
    <row r="1573" spans="1:16" hidden="1" x14ac:dyDescent="0.3">
      <c r="A1573" s="8" t="str">
        <f>ReplaceNumbers(C1573)</f>
        <v>Ny Ordrup Sidealle</v>
      </c>
      <c r="B1573" s="8">
        <f>_xlfn.NUMBERVALUE(FindNumbers(C1573))</f>
        <v>3</v>
      </c>
      <c r="C1573" t="s">
        <v>1725</v>
      </c>
      <c r="D1573" t="s">
        <v>703</v>
      </c>
      <c r="E1573">
        <v>6085000</v>
      </c>
      <c r="F1573" s="10">
        <v>44500</v>
      </c>
      <c r="G1573" t="s">
        <v>166</v>
      </c>
      <c r="H1573">
        <v>54819</v>
      </c>
      <c r="I1573">
        <v>5</v>
      </c>
      <c r="J1573" t="s">
        <v>715</v>
      </c>
      <c r="K1573">
        <v>111</v>
      </c>
      <c r="L1573">
        <v>1946</v>
      </c>
      <c r="M1573" s="8" t="str">
        <f>IF(ISBLANK(VLOOKUP(A1573,Veje!A:B,2,FALSE)),INDEX(Veje!$D$2:$RT$652,MATCH(A1573,Veje!$A$2:$A$652,0),MATCH(B1573,Veje!$D$1:$RT$1,0)),VLOOKUP(A1573,Veje!A:B,2,FALSE))</f>
        <v>SKGF</v>
      </c>
      <c r="N1573" s="8" t="str">
        <f>IFERROR(VLOOKUP(C1573,Medlemmer!A:C,3,FALSE),"")</f>
        <v/>
      </c>
      <c r="O1573" s="8" t="str">
        <f>IFERROR(VLOOKUP(C1573,Medlemmer!A:C,2,FALSE),"")</f>
        <v/>
      </c>
      <c r="P1573" s="8" t="str">
        <f>IFERROR(VLOOKUP(C1573,Tidligere_henvendelser!A:B,2,FALSE),"")</f>
        <v/>
      </c>
    </row>
    <row r="1574" spans="1:16" hidden="1" x14ac:dyDescent="0.3">
      <c r="A1574" s="8" t="str">
        <f>ReplaceNumbers(C1574)</f>
        <v>Lemchesvej</v>
      </c>
      <c r="B1574" s="8">
        <f>_xlfn.NUMBERVALUE(FindNumbers(C1574))</f>
        <v>24</v>
      </c>
      <c r="C1574" t="s">
        <v>814</v>
      </c>
      <c r="D1574" t="s">
        <v>165</v>
      </c>
      <c r="E1574">
        <v>19100000</v>
      </c>
      <c r="F1574" s="10">
        <v>44500</v>
      </c>
      <c r="G1574" t="s">
        <v>166</v>
      </c>
      <c r="H1574">
        <v>108522</v>
      </c>
      <c r="I1574">
        <v>5</v>
      </c>
      <c r="J1574" t="s">
        <v>167</v>
      </c>
      <c r="K1574">
        <v>176</v>
      </c>
      <c r="L1574">
        <v>1971</v>
      </c>
      <c r="M1574" s="8" t="str">
        <f>IF(ISBLANK(VLOOKUP(A1574,Veje!A:B,2,FALSE)),INDEX(Veje!$D$2:$RT$652,MATCH(A1574,Veje!$A$2:$A$652,0),MATCH(B1574,Veje!$D$1:$RT$1,0)),VLOOKUP(A1574,Veje!A:B,2,FALSE))</f>
        <v>HMG</v>
      </c>
      <c r="N1574" s="8" t="str">
        <f>IFERROR(VLOOKUP(C1574,Medlemmer!A:C,3,FALSE),"")</f>
        <v/>
      </c>
      <c r="O1574" s="8" t="str">
        <f>IFERROR(VLOOKUP(C1574,Medlemmer!A:C,2,FALSE),"")</f>
        <v/>
      </c>
      <c r="P1574" s="8" t="str">
        <f>IFERROR(VLOOKUP(C1574,Tidligere_henvendelser!A:B,2,FALSE),"")</f>
        <v/>
      </c>
    </row>
    <row r="1575" spans="1:16" hidden="1" x14ac:dyDescent="0.3">
      <c r="A1575" s="8" t="str">
        <f>ReplaceNumbers(C1575)</f>
        <v>Henriettevej</v>
      </c>
      <c r="B1575" s="8">
        <f>_xlfn.NUMBERVALUE(FindNumbers(C1575))</f>
        <v>6</v>
      </c>
      <c r="C1575" t="s">
        <v>1726</v>
      </c>
      <c r="D1575" t="s">
        <v>703</v>
      </c>
      <c r="E1575">
        <v>4995000</v>
      </c>
      <c r="F1575" s="10">
        <v>44500</v>
      </c>
      <c r="G1575" t="s">
        <v>166</v>
      </c>
      <c r="H1575">
        <v>48028</v>
      </c>
      <c r="I1575">
        <v>3</v>
      </c>
      <c r="J1575" t="s">
        <v>715</v>
      </c>
      <c r="K1575">
        <v>104</v>
      </c>
      <c r="L1575">
        <v>1992</v>
      </c>
      <c r="M1575" s="8" t="str">
        <f>IF(ISBLANK(VLOOKUP(A1575,Veje!A:B,2,FALSE)),INDEX(Veje!$D$2:$RT$652,MATCH(A1575,Veje!$A$2:$A$652,0),MATCH(B1575,Veje!$D$1:$RT$1,0)),VLOOKUP(A1575,Veje!A:B,2,FALSE))</f>
        <v>OCG</v>
      </c>
      <c r="N1575" s="8" t="str">
        <f>IFERROR(VLOOKUP(C1575,Medlemmer!A:C,3,FALSE),"")</f>
        <v/>
      </c>
      <c r="O1575" s="8" t="str">
        <f>IFERROR(VLOOKUP(C1575,Medlemmer!A:C,2,FALSE),"")</f>
        <v/>
      </c>
      <c r="P1575" s="8" t="str">
        <f>IFERROR(VLOOKUP(C1575,Tidligere_henvendelser!A:B,2,FALSE),"")</f>
        <v/>
      </c>
    </row>
    <row r="1576" spans="1:16" hidden="1" x14ac:dyDescent="0.3">
      <c r="A1576" s="8" t="str">
        <f>ReplaceNumbers(C1576)</f>
        <v>Fuglegårdsvænget</v>
      </c>
      <c r="B1576" s="8">
        <f>_xlfn.NUMBERVALUE(FindNumbers(C1576))</f>
        <v>2</v>
      </c>
      <c r="C1576" t="s">
        <v>1727</v>
      </c>
      <c r="D1576" t="s">
        <v>169</v>
      </c>
      <c r="E1576">
        <v>4125000</v>
      </c>
      <c r="F1576" s="10">
        <v>44500</v>
      </c>
      <c r="G1576" t="s">
        <v>166</v>
      </c>
      <c r="H1576">
        <v>45833</v>
      </c>
      <c r="I1576">
        <v>4</v>
      </c>
      <c r="J1576" t="s">
        <v>170</v>
      </c>
      <c r="K1576">
        <v>90</v>
      </c>
      <c r="L1576">
        <v>1942</v>
      </c>
      <c r="M1576" s="8" t="str">
        <f>IF(ISBLANK(VLOOKUP(A1576,Veje!A:B,2,FALSE)),INDEX(Veje!$D$2:$RT$652,MATCH(A1576,Veje!$A$2:$A$652,0),MATCH(B1576,Veje!$D$1:$RT$1,0)),VLOOKUP(A1576,Veje!A:B,2,FALSE))</f>
        <v>GSG</v>
      </c>
      <c r="N1576" s="8" t="str">
        <f>IFERROR(VLOOKUP(C1576,Medlemmer!A:C,3,FALSE),"")</f>
        <v/>
      </c>
      <c r="O1576" s="8" t="str">
        <f>IFERROR(VLOOKUP(C1576,Medlemmer!A:C,2,FALSE),"")</f>
        <v/>
      </c>
      <c r="P1576" s="8" t="str">
        <f>IFERROR(VLOOKUP(C1576,Tidligere_henvendelser!A:B,2,FALSE),"")</f>
        <v/>
      </c>
    </row>
    <row r="1577" spans="1:16" hidden="1" x14ac:dyDescent="0.3">
      <c r="A1577" s="8" t="str">
        <f>ReplaceNumbers(C1577)</f>
        <v>Ellebækvej</v>
      </c>
      <c r="B1577" s="8">
        <f>_xlfn.NUMBERVALUE(FindNumbers(C1577))</f>
        <v>72</v>
      </c>
      <c r="C1577" t="s">
        <v>804</v>
      </c>
      <c r="D1577" t="s">
        <v>169</v>
      </c>
      <c r="E1577">
        <v>950000</v>
      </c>
      <c r="F1577" s="10">
        <v>44500</v>
      </c>
      <c r="G1577" t="s">
        <v>174</v>
      </c>
      <c r="H1577">
        <v>17272</v>
      </c>
      <c r="I1577">
        <v>2</v>
      </c>
      <c r="J1577" t="s">
        <v>715</v>
      </c>
      <c r="K1577">
        <v>55</v>
      </c>
      <c r="L1577">
        <v>1956</v>
      </c>
      <c r="M1577" s="8" t="str">
        <f>IF(ISBLANK(VLOOKUP(A1577,Veje!A:B,2,FALSE)),INDEX(Veje!$D$2:$RT$652,MATCH(A1577,Veje!$A$2:$A$652,0),MATCH(B1577,Veje!$D$1:$RT$1,0)),VLOOKUP(A1577,Veje!A:B,2,FALSE))</f>
        <v>GSG</v>
      </c>
      <c r="N1577" s="8" t="str">
        <f>IFERROR(VLOOKUP(C1577,Medlemmer!A:C,3,FALSE),"")</f>
        <v/>
      </c>
      <c r="O1577" s="8" t="str">
        <f>IFERROR(VLOOKUP(C1577,Medlemmer!A:C,2,FALSE),"")</f>
        <v/>
      </c>
      <c r="P1577" s="8" t="str">
        <f>IFERROR(VLOOKUP(C1577,Tidligere_henvendelser!A:B,2,FALSE),"")</f>
        <v/>
      </c>
    </row>
    <row r="1578" spans="1:16" x14ac:dyDescent="0.3">
      <c r="A1578" s="8" t="str">
        <f>ReplaceNumbers(C1578)</f>
        <v>Dalstrøget</v>
      </c>
      <c r="B1578" s="8">
        <f>_xlfn.NUMBERVALUE(FindNumbers(C1578))</f>
        <v>108</v>
      </c>
      <c r="C1578" t="s">
        <v>1728</v>
      </c>
      <c r="D1578" t="s">
        <v>717</v>
      </c>
      <c r="E1578">
        <v>3560000</v>
      </c>
      <c r="F1578" s="10">
        <v>44500</v>
      </c>
      <c r="G1578" t="s">
        <v>166</v>
      </c>
      <c r="H1578">
        <v>36701</v>
      </c>
      <c r="I1578">
        <v>3</v>
      </c>
      <c r="J1578" t="s">
        <v>715</v>
      </c>
      <c r="K1578">
        <v>97</v>
      </c>
      <c r="L1578">
        <v>1959</v>
      </c>
      <c r="M1578" s="8" t="str">
        <f>IF(ISBLANK(VLOOKUP(A1578,Veje!A:B,2,FALSE)),INDEX(Veje!$D$2:$RT$652,MATCH(A1578,Veje!$A$2:$A$652,0),MATCH(B1578,Veje!$D$1:$RT$1,0)),VLOOKUP(A1578,Veje!A:B,2,FALSE))</f>
        <v>DY</v>
      </c>
      <c r="N1578" s="8" t="str">
        <f>IFERROR(VLOOKUP(C1578,Medlemmer!A:C,3,FALSE),"")</f>
        <v/>
      </c>
      <c r="O1578" s="8" t="str">
        <f>IFERROR(VLOOKUP(C1578,Medlemmer!A:C,2,FALSE),"")</f>
        <v/>
      </c>
      <c r="P1578" s="8" t="str">
        <f>IFERROR(VLOOKUP(C1578,Tidligere_henvendelser!A:B,2,FALSE),"")</f>
        <v/>
      </c>
    </row>
    <row r="1579" spans="1:16" hidden="1" x14ac:dyDescent="0.3">
      <c r="A1579" s="8" t="str">
        <f>ReplaceNumbers(C1579)</f>
        <v>Klampenborgvej</v>
      </c>
      <c r="B1579" s="8">
        <f>_xlfn.NUMBERVALUE(FindNumbers(C1579))</f>
        <v>10</v>
      </c>
      <c r="C1579" t="s">
        <v>1706</v>
      </c>
      <c r="D1579" t="s">
        <v>705</v>
      </c>
      <c r="E1579">
        <v>8500000</v>
      </c>
      <c r="F1579" s="10">
        <v>44501</v>
      </c>
      <c r="G1579" t="s">
        <v>166</v>
      </c>
      <c r="H1579">
        <v>70247</v>
      </c>
      <c r="I1579">
        <v>4</v>
      </c>
      <c r="J1579" t="s">
        <v>170</v>
      </c>
      <c r="K1579">
        <v>121</v>
      </c>
      <c r="L1579">
        <v>1978</v>
      </c>
      <c r="M1579" s="8" t="str">
        <f>IF(ISBLANK(VLOOKUP(A1579,Veje!A:B,2,FALSE)),INDEX(Veje!$D$2:$RT$652,MATCH(A1579,Veje!$A$2:$A$652,0),MATCH(B1579,Veje!$D$1:$RT$1,0)),VLOOKUP(A1579,Veje!A:B,2,FALSE))</f>
        <v>SKGF</v>
      </c>
      <c r="N1579" s="8" t="str">
        <f>IFERROR(VLOOKUP(C1579,Medlemmer!A:C,3,FALSE),"")</f>
        <v/>
      </c>
      <c r="O1579" s="8" t="str">
        <f>IFERROR(VLOOKUP(C1579,Medlemmer!A:C,2,FALSE),"")</f>
        <v/>
      </c>
      <c r="P1579" s="8" t="str">
        <f>IFERROR(VLOOKUP(C1579,Tidligere_henvendelser!A:B,2,FALSE),"")</f>
        <v/>
      </c>
    </row>
    <row r="1580" spans="1:16" hidden="1" x14ac:dyDescent="0.3">
      <c r="A1580" s="8" t="str">
        <f>ReplaceNumbers(C1580)</f>
        <v>Ordrupvej</v>
      </c>
      <c r="B1580" s="8">
        <f>_xlfn.NUMBERVALUE(FindNumbers(C1580))</f>
        <v>71</v>
      </c>
      <c r="C1580" t="s">
        <v>1707</v>
      </c>
      <c r="D1580" t="s">
        <v>703</v>
      </c>
      <c r="E1580">
        <v>2425000</v>
      </c>
      <c r="F1580" s="10">
        <v>44501</v>
      </c>
      <c r="G1580" t="s">
        <v>166</v>
      </c>
      <c r="H1580">
        <v>39754</v>
      </c>
      <c r="I1580">
        <v>2</v>
      </c>
      <c r="J1580" t="s">
        <v>715</v>
      </c>
      <c r="K1580">
        <v>61</v>
      </c>
      <c r="L1580">
        <v>1937</v>
      </c>
      <c r="M1580" s="8" t="str">
        <f>IF(ISBLANK(VLOOKUP(A1580,Veje!A:B,2,FALSE)),INDEX(Veje!$D$2:$RT$652,MATCH(A1580,Veje!$A$2:$A$652,0),MATCH(B1580,Veje!$D$1:$RT$1,0)),VLOOKUP(A1580,Veje!A:B,2,FALSE))</f>
        <v>OCG</v>
      </c>
      <c r="N1580" s="8" t="str">
        <f>IFERROR(VLOOKUP(C1580,Medlemmer!A:C,3,FALSE),"")</f>
        <v/>
      </c>
      <c r="O1580" s="8" t="str">
        <f>IFERROR(VLOOKUP(C1580,Medlemmer!A:C,2,FALSE),"")</f>
        <v/>
      </c>
      <c r="P1580" s="8" t="str">
        <f>IFERROR(VLOOKUP(C1580,Tidligere_henvendelser!A:B,2,FALSE),"")</f>
        <v/>
      </c>
    </row>
    <row r="1581" spans="1:16" hidden="1" x14ac:dyDescent="0.3">
      <c r="A1581" s="8" t="str">
        <f>ReplaceNumbers(C1581)</f>
        <v>Heslegårdsvej</v>
      </c>
      <c r="B1581" s="8">
        <f>_xlfn.NUMBERVALUE(FindNumbers(C1581))</f>
        <v>6</v>
      </c>
      <c r="C1581" t="s">
        <v>1708</v>
      </c>
      <c r="D1581" t="s">
        <v>165</v>
      </c>
      <c r="E1581">
        <v>3345000</v>
      </c>
      <c r="F1581" s="10">
        <v>44501</v>
      </c>
      <c r="G1581" t="s">
        <v>166</v>
      </c>
      <c r="H1581">
        <v>44600</v>
      </c>
      <c r="I1581">
        <v>2</v>
      </c>
      <c r="J1581" t="s">
        <v>715</v>
      </c>
      <c r="K1581">
        <v>75</v>
      </c>
      <c r="L1581">
        <v>1992</v>
      </c>
      <c r="M1581" s="8" t="str">
        <f>IF(ISBLANK(VLOOKUP(A1581,Veje!A:B,2,FALSE)),INDEX(Veje!$D$2:$RT$652,MATCH(A1581,Veje!$A$2:$A$652,0),MATCH(B1581,Veje!$D$1:$RT$1,0)),VLOOKUP(A1581,Veje!A:B,2,FALSE))</f>
        <v>GSG</v>
      </c>
      <c r="N1581" s="8" t="str">
        <f>IFERROR(VLOOKUP(C1581,Medlemmer!A:C,3,FALSE),"")</f>
        <v/>
      </c>
      <c r="O1581" s="8" t="str">
        <f>IFERROR(VLOOKUP(C1581,Medlemmer!A:C,2,FALSE),"")</f>
        <v/>
      </c>
      <c r="P1581" s="8" t="str">
        <f>IFERROR(VLOOKUP(C1581,Tidligere_henvendelser!A:B,2,FALSE),"")</f>
        <v/>
      </c>
    </row>
    <row r="1582" spans="1:16" hidden="1" x14ac:dyDescent="0.3">
      <c r="A1582" s="8" t="str">
        <f>ReplaceNumbers(C1582)</f>
        <v>Tranegårdsvej</v>
      </c>
      <c r="B1582" s="8">
        <f>_xlfn.NUMBERVALUE(FindNumbers(C1582))</f>
        <v>72</v>
      </c>
      <c r="C1582" t="s">
        <v>1709</v>
      </c>
      <c r="D1582" t="s">
        <v>165</v>
      </c>
      <c r="E1582">
        <v>31000000</v>
      </c>
      <c r="F1582" s="10">
        <v>44501</v>
      </c>
      <c r="G1582" t="s">
        <v>166</v>
      </c>
      <c r="H1582">
        <v>508196</v>
      </c>
      <c r="I1582">
        <v>2</v>
      </c>
      <c r="J1582" t="s">
        <v>715</v>
      </c>
      <c r="K1582">
        <v>61</v>
      </c>
      <c r="L1582">
        <v>1934</v>
      </c>
      <c r="M1582" s="8" t="str">
        <f>IF(ISBLANK(VLOOKUP(A1582,Veje!A:B,2,FALSE)),INDEX(Veje!$D$2:$RT$652,MATCH(A1582,Veje!$A$2:$A$652,0),MATCH(B1582,Veje!$D$1:$RT$1,0)),VLOOKUP(A1582,Veje!A:B,2,FALSE))</f>
        <v>HMG</v>
      </c>
      <c r="N1582" s="8" t="str">
        <f>IFERROR(VLOOKUP(C1582,Medlemmer!A:C,3,FALSE),"")</f>
        <v/>
      </c>
      <c r="O1582" s="8" t="str">
        <f>IFERROR(VLOOKUP(C1582,Medlemmer!A:C,2,FALSE),"")</f>
        <v/>
      </c>
      <c r="P1582" s="8" t="str">
        <f>IFERROR(VLOOKUP(C1582,Tidligere_henvendelser!A:B,2,FALSE),"")</f>
        <v/>
      </c>
    </row>
    <row r="1583" spans="1:16" hidden="1" x14ac:dyDescent="0.3">
      <c r="A1583" s="8" t="str">
        <f>ReplaceNumbers(C1583)</f>
        <v>Tranegårdsvej</v>
      </c>
      <c r="B1583" s="8">
        <f>_xlfn.NUMBERVALUE(FindNumbers(C1583))</f>
        <v>72</v>
      </c>
      <c r="C1583" t="s">
        <v>1710</v>
      </c>
      <c r="D1583" t="s">
        <v>165</v>
      </c>
      <c r="E1583">
        <v>31000000</v>
      </c>
      <c r="F1583" s="10">
        <v>44501</v>
      </c>
      <c r="G1583" t="s">
        <v>166</v>
      </c>
      <c r="H1583">
        <v>534482</v>
      </c>
      <c r="I1583">
        <v>2</v>
      </c>
      <c r="J1583" t="s">
        <v>715</v>
      </c>
      <c r="K1583">
        <v>58</v>
      </c>
      <c r="L1583">
        <v>1934</v>
      </c>
      <c r="M1583" s="8" t="str">
        <f>IF(ISBLANK(VLOOKUP(A1583,Veje!A:B,2,FALSE)),INDEX(Veje!$D$2:$RT$652,MATCH(A1583,Veje!$A$2:$A$652,0),MATCH(B1583,Veje!$D$1:$RT$1,0)),VLOOKUP(A1583,Veje!A:B,2,FALSE))</f>
        <v>HMG</v>
      </c>
      <c r="N1583" s="8" t="str">
        <f>IFERROR(VLOOKUP(C1583,Medlemmer!A:C,3,FALSE),"")</f>
        <v/>
      </c>
      <c r="O1583" s="8" t="str">
        <f>IFERROR(VLOOKUP(C1583,Medlemmer!A:C,2,FALSE),"")</f>
        <v/>
      </c>
      <c r="P1583" s="8" t="str">
        <f>IFERROR(VLOOKUP(C1583,Tidligere_henvendelser!A:B,2,FALSE),"")</f>
        <v/>
      </c>
    </row>
    <row r="1584" spans="1:16" hidden="1" x14ac:dyDescent="0.3">
      <c r="A1584" s="8" t="str">
        <f>ReplaceNumbers(C1584)</f>
        <v>Tranegårdsvej</v>
      </c>
      <c r="B1584" s="8">
        <f>_xlfn.NUMBERVALUE(FindNumbers(C1584))</f>
        <v>72</v>
      </c>
      <c r="C1584" t="s">
        <v>1711</v>
      </c>
      <c r="D1584" t="s">
        <v>165</v>
      </c>
      <c r="E1584">
        <v>31000000</v>
      </c>
      <c r="F1584" s="10">
        <v>44501</v>
      </c>
      <c r="G1584" t="s">
        <v>166</v>
      </c>
      <c r="H1584">
        <v>534482</v>
      </c>
      <c r="I1584">
        <v>2</v>
      </c>
      <c r="J1584" t="s">
        <v>715</v>
      </c>
      <c r="K1584">
        <v>58</v>
      </c>
      <c r="L1584">
        <v>1934</v>
      </c>
      <c r="M1584" s="8" t="str">
        <f>IF(ISBLANK(VLOOKUP(A1584,Veje!A:B,2,FALSE)),INDEX(Veje!$D$2:$RT$652,MATCH(A1584,Veje!$A$2:$A$652,0),MATCH(B1584,Veje!$D$1:$RT$1,0)),VLOOKUP(A1584,Veje!A:B,2,FALSE))</f>
        <v>HMG</v>
      </c>
      <c r="N1584" s="8" t="str">
        <f>IFERROR(VLOOKUP(C1584,Medlemmer!A:C,3,FALSE),"")</f>
        <v/>
      </c>
      <c r="O1584" s="8" t="str">
        <f>IFERROR(VLOOKUP(C1584,Medlemmer!A:C,2,FALSE),"")</f>
        <v/>
      </c>
      <c r="P1584" s="8" t="str">
        <f>IFERROR(VLOOKUP(C1584,Tidligere_henvendelser!A:B,2,FALSE),"")</f>
        <v/>
      </c>
    </row>
    <row r="1585" spans="1:16" hidden="1" x14ac:dyDescent="0.3">
      <c r="A1585" s="8" t="str">
        <f>ReplaceNumbers(C1585)</f>
        <v>Tranegårdsvej</v>
      </c>
      <c r="B1585" s="8">
        <f>_xlfn.NUMBERVALUE(FindNumbers(C1585))</f>
        <v>72</v>
      </c>
      <c r="C1585" t="s">
        <v>1712</v>
      </c>
      <c r="D1585" t="s">
        <v>165</v>
      </c>
      <c r="E1585">
        <v>31000000</v>
      </c>
      <c r="F1585" s="10">
        <v>44501</v>
      </c>
      <c r="G1585" t="s">
        <v>166</v>
      </c>
      <c r="H1585">
        <v>508196</v>
      </c>
      <c r="I1585">
        <v>2</v>
      </c>
      <c r="J1585" t="s">
        <v>715</v>
      </c>
      <c r="K1585">
        <v>61</v>
      </c>
      <c r="L1585">
        <v>1934</v>
      </c>
      <c r="M1585" s="8" t="str">
        <f>IF(ISBLANK(VLOOKUP(A1585,Veje!A:B,2,FALSE)),INDEX(Veje!$D$2:$RT$652,MATCH(A1585,Veje!$A$2:$A$652,0),MATCH(B1585,Veje!$D$1:$RT$1,0)),VLOOKUP(A1585,Veje!A:B,2,FALSE))</f>
        <v>HMG</v>
      </c>
      <c r="N1585" s="8" t="str">
        <f>IFERROR(VLOOKUP(C1585,Medlemmer!A:C,3,FALSE),"")</f>
        <v/>
      </c>
      <c r="O1585" s="8" t="str">
        <f>IFERROR(VLOOKUP(C1585,Medlemmer!A:C,2,FALSE),"")</f>
        <v/>
      </c>
      <c r="P1585" s="8" t="str">
        <f>IFERROR(VLOOKUP(C1585,Tidligere_henvendelser!A:B,2,FALSE),"")</f>
        <v/>
      </c>
    </row>
    <row r="1586" spans="1:16" hidden="1" x14ac:dyDescent="0.3">
      <c r="A1586" s="8" t="str">
        <f>ReplaceNumbers(C1586)</f>
        <v>Tranegårdsvej</v>
      </c>
      <c r="B1586" s="8">
        <f>_xlfn.NUMBERVALUE(FindNumbers(C1586))</f>
        <v>72</v>
      </c>
      <c r="C1586" t="s">
        <v>1713</v>
      </c>
      <c r="D1586" t="s">
        <v>165</v>
      </c>
      <c r="E1586">
        <v>31000000</v>
      </c>
      <c r="F1586" s="10">
        <v>44501</v>
      </c>
      <c r="G1586" t="s">
        <v>166</v>
      </c>
      <c r="H1586">
        <v>659574</v>
      </c>
      <c r="I1586">
        <v>2</v>
      </c>
      <c r="J1586" t="s">
        <v>715</v>
      </c>
      <c r="K1586">
        <v>47</v>
      </c>
      <c r="L1586">
        <v>1934</v>
      </c>
      <c r="M1586" s="8" t="str">
        <f>IF(ISBLANK(VLOOKUP(A1586,Veje!A:B,2,FALSE)),INDEX(Veje!$D$2:$RT$652,MATCH(A1586,Veje!$A$2:$A$652,0),MATCH(B1586,Veje!$D$1:$RT$1,0)),VLOOKUP(A1586,Veje!A:B,2,FALSE))</f>
        <v>HMG</v>
      </c>
      <c r="N1586" s="8" t="str">
        <f>IFERROR(VLOOKUP(C1586,Medlemmer!A:C,3,FALSE),"")</f>
        <v/>
      </c>
      <c r="O1586" s="8" t="str">
        <f>IFERROR(VLOOKUP(C1586,Medlemmer!A:C,2,FALSE),"")</f>
        <v/>
      </c>
      <c r="P1586" s="8" t="str">
        <f>IFERROR(VLOOKUP(C1586,Tidligere_henvendelser!A:B,2,FALSE),"")</f>
        <v/>
      </c>
    </row>
    <row r="1587" spans="1:16" hidden="1" x14ac:dyDescent="0.3">
      <c r="A1587" s="8" t="str">
        <f>ReplaceNumbers(C1587)</f>
        <v>Tranegårdsvej</v>
      </c>
      <c r="B1587" s="8">
        <f>_xlfn.NUMBERVALUE(FindNumbers(C1587))</f>
        <v>72</v>
      </c>
      <c r="C1587" t="s">
        <v>1714</v>
      </c>
      <c r="D1587" t="s">
        <v>165</v>
      </c>
      <c r="E1587">
        <v>31000000</v>
      </c>
      <c r="F1587" s="10">
        <v>44501</v>
      </c>
      <c r="G1587" t="s">
        <v>166</v>
      </c>
      <c r="H1587">
        <v>252032</v>
      </c>
      <c r="I1587">
        <v>3</v>
      </c>
      <c r="J1587" t="s">
        <v>715</v>
      </c>
      <c r="K1587">
        <v>123</v>
      </c>
      <c r="L1587">
        <v>1934</v>
      </c>
      <c r="M1587" s="8" t="str">
        <f>IF(ISBLANK(VLOOKUP(A1587,Veje!A:B,2,FALSE)),INDEX(Veje!$D$2:$RT$652,MATCH(A1587,Veje!$A$2:$A$652,0),MATCH(B1587,Veje!$D$1:$RT$1,0)),VLOOKUP(A1587,Veje!A:B,2,FALSE))</f>
        <v>HMG</v>
      </c>
      <c r="N1587" s="8" t="str">
        <f>IFERROR(VLOOKUP(C1587,Medlemmer!A:C,3,FALSE),"")</f>
        <v/>
      </c>
      <c r="O1587" s="8" t="str">
        <f>IFERROR(VLOOKUP(C1587,Medlemmer!A:C,2,FALSE),"")</f>
        <v/>
      </c>
      <c r="P1587" s="8" t="str">
        <f>IFERROR(VLOOKUP(C1587,Tidligere_henvendelser!A:B,2,FALSE),"")</f>
        <v/>
      </c>
    </row>
    <row r="1588" spans="1:16" hidden="1" x14ac:dyDescent="0.3">
      <c r="A1588" s="8" t="str">
        <f>ReplaceNumbers(C1588)</f>
        <v>Tranegårdsvej</v>
      </c>
      <c r="B1588" s="8">
        <f>_xlfn.NUMBERVALUE(FindNumbers(C1588))</f>
        <v>72</v>
      </c>
      <c r="C1588" t="s">
        <v>1715</v>
      </c>
      <c r="D1588" t="s">
        <v>165</v>
      </c>
      <c r="E1588">
        <v>31000000</v>
      </c>
      <c r="F1588" s="10">
        <v>44501</v>
      </c>
      <c r="G1588" t="s">
        <v>166</v>
      </c>
      <c r="H1588">
        <v>298076</v>
      </c>
      <c r="I1588">
        <v>4</v>
      </c>
      <c r="J1588" t="s">
        <v>715</v>
      </c>
      <c r="K1588">
        <v>104</v>
      </c>
      <c r="L1588">
        <v>1934</v>
      </c>
      <c r="M1588" s="8" t="str">
        <f>IF(ISBLANK(VLOOKUP(A1588,Veje!A:B,2,FALSE)),INDEX(Veje!$D$2:$RT$652,MATCH(A1588,Veje!$A$2:$A$652,0),MATCH(B1588,Veje!$D$1:$RT$1,0)),VLOOKUP(A1588,Veje!A:B,2,FALSE))</f>
        <v>HMG</v>
      </c>
      <c r="N1588" s="8" t="str">
        <f>IFERROR(VLOOKUP(C1588,Medlemmer!A:C,3,FALSE),"")</f>
        <v/>
      </c>
      <c r="O1588" s="8" t="str">
        <f>IFERROR(VLOOKUP(C1588,Medlemmer!A:C,2,FALSE),"")</f>
        <v/>
      </c>
      <c r="P1588" s="8" t="str">
        <f>IFERROR(VLOOKUP(C1588,Tidligere_henvendelser!A:B,2,FALSE),"")</f>
        <v/>
      </c>
    </row>
    <row r="1589" spans="1:16" hidden="1" x14ac:dyDescent="0.3">
      <c r="A1589" s="8" t="str">
        <f>ReplaceNumbers(C1589)</f>
        <v>Tranegårdsvej</v>
      </c>
      <c r="B1589" s="8">
        <f>_xlfn.NUMBERVALUE(FindNumbers(C1589))</f>
        <v>72</v>
      </c>
      <c r="C1589" t="s">
        <v>1716</v>
      </c>
      <c r="D1589" t="s">
        <v>165</v>
      </c>
      <c r="E1589">
        <v>31000000</v>
      </c>
      <c r="F1589" s="10">
        <v>44501</v>
      </c>
      <c r="G1589" t="s">
        <v>166</v>
      </c>
      <c r="H1589">
        <v>500000</v>
      </c>
      <c r="I1589">
        <v>2</v>
      </c>
      <c r="J1589" t="s">
        <v>715</v>
      </c>
      <c r="K1589">
        <v>62</v>
      </c>
      <c r="L1589">
        <v>1934</v>
      </c>
      <c r="M1589" s="8" t="str">
        <f>IF(ISBLANK(VLOOKUP(A1589,Veje!A:B,2,FALSE)),INDEX(Veje!$D$2:$RT$652,MATCH(A1589,Veje!$A$2:$A$652,0),MATCH(B1589,Veje!$D$1:$RT$1,0)),VLOOKUP(A1589,Veje!A:B,2,FALSE))</f>
        <v>HMG</v>
      </c>
      <c r="N1589" s="8" t="str">
        <f>IFERROR(VLOOKUP(C1589,Medlemmer!A:C,3,FALSE),"")</f>
        <v/>
      </c>
      <c r="O1589" s="8" t="str">
        <f>IFERROR(VLOOKUP(C1589,Medlemmer!A:C,2,FALSE),"")</f>
        <v/>
      </c>
      <c r="P1589" s="8" t="str">
        <f>IFERROR(VLOOKUP(C1589,Tidligere_henvendelser!A:B,2,FALSE),"")</f>
        <v/>
      </c>
    </row>
    <row r="1590" spans="1:16" hidden="1" x14ac:dyDescent="0.3">
      <c r="A1590" s="8" t="str">
        <f>ReplaceNumbers(C1590)</f>
        <v>Tranegårdsvej</v>
      </c>
      <c r="B1590" s="8">
        <f>_xlfn.NUMBERVALUE(FindNumbers(C1590))</f>
        <v>72</v>
      </c>
      <c r="C1590" t="s">
        <v>1717</v>
      </c>
      <c r="D1590" t="s">
        <v>165</v>
      </c>
      <c r="E1590">
        <v>31000000</v>
      </c>
      <c r="F1590" s="10">
        <v>44501</v>
      </c>
      <c r="G1590" t="s">
        <v>166</v>
      </c>
      <c r="H1590">
        <v>352272</v>
      </c>
      <c r="I1590">
        <v>3</v>
      </c>
      <c r="J1590" t="s">
        <v>715</v>
      </c>
      <c r="K1590">
        <v>88</v>
      </c>
      <c r="L1590">
        <v>1934</v>
      </c>
      <c r="M1590" s="8" t="str">
        <f>IF(ISBLANK(VLOOKUP(A1590,Veje!A:B,2,FALSE)),INDEX(Veje!$D$2:$RT$652,MATCH(A1590,Veje!$A$2:$A$652,0),MATCH(B1590,Veje!$D$1:$RT$1,0)),VLOOKUP(A1590,Veje!A:B,2,FALSE))</f>
        <v>HMG</v>
      </c>
      <c r="N1590" s="8" t="str">
        <f>IFERROR(VLOOKUP(C1590,Medlemmer!A:C,3,FALSE),"")</f>
        <v/>
      </c>
      <c r="O1590" s="8" t="str">
        <f>IFERROR(VLOOKUP(C1590,Medlemmer!A:C,2,FALSE),"")</f>
        <v/>
      </c>
      <c r="P1590" s="8" t="str">
        <f>IFERROR(VLOOKUP(C1590,Tidligere_henvendelser!A:B,2,FALSE),"")</f>
        <v/>
      </c>
    </row>
    <row r="1591" spans="1:16" hidden="1" x14ac:dyDescent="0.3">
      <c r="A1591" s="8" t="str">
        <f>ReplaceNumbers(C1591)</f>
        <v>Tranegårdsvej</v>
      </c>
      <c r="B1591" s="8">
        <f>_xlfn.NUMBERVALUE(FindNumbers(C1591))</f>
        <v>72</v>
      </c>
      <c r="C1591" t="s">
        <v>1718</v>
      </c>
      <c r="D1591" t="s">
        <v>165</v>
      </c>
      <c r="E1591">
        <v>31000000</v>
      </c>
      <c r="F1591" s="10">
        <v>44501</v>
      </c>
      <c r="G1591" t="s">
        <v>166</v>
      </c>
      <c r="H1591">
        <v>340659</v>
      </c>
      <c r="I1591">
        <v>4</v>
      </c>
      <c r="J1591" t="s">
        <v>715</v>
      </c>
      <c r="K1591">
        <v>91</v>
      </c>
      <c r="L1591">
        <v>1934</v>
      </c>
      <c r="M1591" s="8" t="str">
        <f>IF(ISBLANK(VLOOKUP(A1591,Veje!A:B,2,FALSE)),INDEX(Veje!$D$2:$RT$652,MATCH(A1591,Veje!$A$2:$A$652,0),MATCH(B1591,Veje!$D$1:$RT$1,0)),VLOOKUP(A1591,Veje!A:B,2,FALSE))</f>
        <v>HMG</v>
      </c>
      <c r="N1591" s="8" t="str">
        <f>IFERROR(VLOOKUP(C1591,Medlemmer!A:C,3,FALSE),"")</f>
        <v/>
      </c>
      <c r="O1591" s="8" t="str">
        <f>IFERROR(VLOOKUP(C1591,Medlemmer!A:C,2,FALSE),"")</f>
        <v/>
      </c>
      <c r="P1591" s="8" t="str">
        <f>IFERROR(VLOOKUP(C1591,Tidligere_henvendelser!A:B,2,FALSE),"")</f>
        <v/>
      </c>
    </row>
    <row r="1592" spans="1:16" hidden="1" x14ac:dyDescent="0.3">
      <c r="A1592" s="8" t="str">
        <f>ReplaceNumbers(C1592)</f>
        <v>Tranegårdsvej</v>
      </c>
      <c r="B1592" s="8">
        <f>_xlfn.NUMBERVALUE(FindNumbers(C1592))</f>
        <v>72</v>
      </c>
      <c r="C1592" t="s">
        <v>1719</v>
      </c>
      <c r="D1592" t="s">
        <v>165</v>
      </c>
      <c r="E1592">
        <v>31000000</v>
      </c>
      <c r="F1592" s="10">
        <v>44501</v>
      </c>
      <c r="G1592" t="s">
        <v>166</v>
      </c>
      <c r="H1592">
        <v>436619</v>
      </c>
      <c r="I1592">
        <v>2</v>
      </c>
      <c r="J1592" t="s">
        <v>715</v>
      </c>
      <c r="K1592">
        <v>71</v>
      </c>
      <c r="L1592">
        <v>1934</v>
      </c>
      <c r="M1592" s="8" t="str">
        <f>IF(ISBLANK(VLOOKUP(A1592,Veje!A:B,2,FALSE)),INDEX(Veje!$D$2:$RT$652,MATCH(A1592,Veje!$A$2:$A$652,0),MATCH(B1592,Veje!$D$1:$RT$1,0)),VLOOKUP(A1592,Veje!A:B,2,FALSE))</f>
        <v>HMG</v>
      </c>
      <c r="N1592" s="8" t="str">
        <f>IFERROR(VLOOKUP(C1592,Medlemmer!A:C,3,FALSE),"")</f>
        <v/>
      </c>
      <c r="O1592" s="8" t="str">
        <f>IFERROR(VLOOKUP(C1592,Medlemmer!A:C,2,FALSE),"")</f>
        <v/>
      </c>
      <c r="P1592" s="8" t="str">
        <f>IFERROR(VLOOKUP(C1592,Tidligere_henvendelser!A:B,2,FALSE),"")</f>
        <v/>
      </c>
    </row>
    <row r="1593" spans="1:16" hidden="1" x14ac:dyDescent="0.3">
      <c r="A1593" s="8" t="str">
        <f>ReplaceNumbers(C1593)</f>
        <v>Tranegårdsvej</v>
      </c>
      <c r="B1593" s="8">
        <f>_xlfn.NUMBERVALUE(FindNumbers(C1593))</f>
        <v>72</v>
      </c>
      <c r="C1593" t="s">
        <v>1720</v>
      </c>
      <c r="D1593" t="s">
        <v>165</v>
      </c>
      <c r="E1593">
        <v>31000000</v>
      </c>
      <c r="F1593" s="10">
        <v>44501</v>
      </c>
      <c r="G1593" t="s">
        <v>166</v>
      </c>
      <c r="H1593">
        <v>756097</v>
      </c>
      <c r="I1593">
        <v>1</v>
      </c>
      <c r="J1593" t="s">
        <v>715</v>
      </c>
      <c r="K1593">
        <v>41</v>
      </c>
      <c r="L1593">
        <v>1934</v>
      </c>
      <c r="M1593" s="8" t="str">
        <f>IF(ISBLANK(VLOOKUP(A1593,Veje!A:B,2,FALSE)),INDEX(Veje!$D$2:$RT$652,MATCH(A1593,Veje!$A$2:$A$652,0),MATCH(B1593,Veje!$D$1:$RT$1,0)),VLOOKUP(A1593,Veje!A:B,2,FALSE))</f>
        <v>HMG</v>
      </c>
      <c r="N1593" s="8" t="str">
        <f>IFERROR(VLOOKUP(C1593,Medlemmer!A:C,3,FALSE),"")</f>
        <v/>
      </c>
      <c r="O1593" s="8" t="str">
        <f>IFERROR(VLOOKUP(C1593,Medlemmer!A:C,2,FALSE),"")</f>
        <v/>
      </c>
      <c r="P1593" s="8" t="str">
        <f>IFERROR(VLOOKUP(C1593,Tidligere_henvendelser!A:B,2,FALSE),"")</f>
        <v/>
      </c>
    </row>
    <row r="1594" spans="1:16" hidden="1" x14ac:dyDescent="0.3">
      <c r="A1594" s="8" t="str">
        <f>ReplaceNumbers(C1594)</f>
        <v>Tranegårdsvej</v>
      </c>
      <c r="B1594" s="8">
        <f>_xlfn.NUMBERVALUE(FindNumbers(C1594))</f>
        <v>72</v>
      </c>
      <c r="C1594" t="s">
        <v>1721</v>
      </c>
      <c r="D1594" t="s">
        <v>165</v>
      </c>
      <c r="E1594">
        <v>31000000</v>
      </c>
      <c r="F1594" s="10">
        <v>44501</v>
      </c>
      <c r="G1594" t="s">
        <v>166</v>
      </c>
      <c r="H1594">
        <v>756097</v>
      </c>
      <c r="I1594">
        <v>1</v>
      </c>
      <c r="J1594" t="s">
        <v>715</v>
      </c>
      <c r="K1594">
        <v>41</v>
      </c>
      <c r="L1594">
        <v>1934</v>
      </c>
      <c r="M1594" s="8" t="str">
        <f>IF(ISBLANK(VLOOKUP(A1594,Veje!A:B,2,FALSE)),INDEX(Veje!$D$2:$RT$652,MATCH(A1594,Veje!$A$2:$A$652,0),MATCH(B1594,Veje!$D$1:$RT$1,0)),VLOOKUP(A1594,Veje!A:B,2,FALSE))</f>
        <v>HMG</v>
      </c>
      <c r="N1594" s="8" t="str">
        <f>IFERROR(VLOOKUP(C1594,Medlemmer!A:C,3,FALSE),"")</f>
        <v/>
      </c>
      <c r="O1594" s="8" t="str">
        <f>IFERROR(VLOOKUP(C1594,Medlemmer!A:C,2,FALSE),"")</f>
        <v/>
      </c>
      <c r="P1594" s="8" t="str">
        <f>IFERROR(VLOOKUP(C1594,Tidligere_henvendelser!A:B,2,FALSE),"")</f>
        <v/>
      </c>
    </row>
    <row r="1595" spans="1:16" hidden="1" x14ac:dyDescent="0.3">
      <c r="A1595" s="8" t="str">
        <f>ReplaceNumbers(C1595)</f>
        <v>Tranegårdsvej</v>
      </c>
      <c r="B1595" s="8">
        <f>_xlfn.NUMBERVALUE(FindNumbers(C1595))</f>
        <v>72</v>
      </c>
      <c r="C1595" t="s">
        <v>1722</v>
      </c>
      <c r="D1595" t="s">
        <v>165</v>
      </c>
      <c r="E1595">
        <v>31000000</v>
      </c>
      <c r="F1595" s="10">
        <v>44501</v>
      </c>
      <c r="G1595" t="s">
        <v>166</v>
      </c>
      <c r="H1595">
        <v>607843</v>
      </c>
      <c r="I1595">
        <v>2</v>
      </c>
      <c r="J1595" t="s">
        <v>715</v>
      </c>
      <c r="K1595">
        <v>51</v>
      </c>
      <c r="L1595">
        <v>1934</v>
      </c>
      <c r="M1595" s="8" t="str">
        <f>IF(ISBLANK(VLOOKUP(A1595,Veje!A:B,2,FALSE)),INDEX(Veje!$D$2:$RT$652,MATCH(A1595,Veje!$A$2:$A$652,0),MATCH(B1595,Veje!$D$1:$RT$1,0)),VLOOKUP(A1595,Veje!A:B,2,FALSE))</f>
        <v>HMG</v>
      </c>
      <c r="N1595" s="8" t="str">
        <f>IFERROR(VLOOKUP(C1595,Medlemmer!A:C,3,FALSE),"")</f>
        <v/>
      </c>
      <c r="O1595" s="8" t="str">
        <f>IFERROR(VLOOKUP(C1595,Medlemmer!A:C,2,FALSE),"")</f>
        <v/>
      </c>
      <c r="P1595" s="8" t="str">
        <f>IFERROR(VLOOKUP(C1595,Tidligere_henvendelser!A:B,2,FALSE),"")</f>
        <v/>
      </c>
    </row>
    <row r="1596" spans="1:16" hidden="1" x14ac:dyDescent="0.3">
      <c r="A1596" s="8" t="str">
        <f>ReplaceNumbers(C1596)</f>
        <v>Granhøjen</v>
      </c>
      <c r="B1596" s="8">
        <f>_xlfn.NUMBERVALUE(FindNumbers(C1596))</f>
        <v>9</v>
      </c>
      <c r="C1596" t="s">
        <v>1723</v>
      </c>
      <c r="D1596" t="s">
        <v>165</v>
      </c>
      <c r="E1596">
        <v>7600000</v>
      </c>
      <c r="F1596" s="10">
        <v>44501</v>
      </c>
      <c r="G1596" t="s">
        <v>166</v>
      </c>
      <c r="H1596">
        <v>48717</v>
      </c>
      <c r="I1596">
        <v>5</v>
      </c>
      <c r="J1596" t="s">
        <v>170</v>
      </c>
      <c r="K1596">
        <v>156</v>
      </c>
      <c r="L1596">
        <v>1978</v>
      </c>
      <c r="M1596" s="8" t="str">
        <f>IF(ISBLANK(VLOOKUP(A1596,Veje!A:B,2,FALSE)),INDEX(Veje!$D$2:$RT$652,MATCH(A1596,Veje!$A$2:$A$652,0),MATCH(B1596,Veje!$D$1:$RT$1,0)),VLOOKUP(A1596,Veje!A:B,2,FALSE))</f>
        <v>GSG</v>
      </c>
      <c r="N1596" s="8" t="str">
        <f>IFERROR(VLOOKUP(C1596,Medlemmer!A:C,3,FALSE),"")</f>
        <v/>
      </c>
      <c r="O1596" s="8" t="str">
        <f>IFERROR(VLOOKUP(C1596,Medlemmer!A:C,2,FALSE),"")</f>
        <v/>
      </c>
      <c r="P1596" s="8" t="str">
        <f>IFERROR(VLOOKUP(C1596,Tidligere_henvendelser!A:B,2,FALSE),"")</f>
        <v/>
      </c>
    </row>
    <row r="1597" spans="1:16" hidden="1" x14ac:dyDescent="0.3">
      <c r="A1597" s="8" t="str">
        <f>ReplaceNumbers(C1597)</f>
        <v>Tranegårdsvej</v>
      </c>
      <c r="B1597" s="8">
        <f>_xlfn.NUMBERVALUE(FindNumbers(C1597))</f>
        <v>72</v>
      </c>
      <c r="C1597" t="s">
        <v>1724</v>
      </c>
      <c r="D1597" t="s">
        <v>165</v>
      </c>
      <c r="E1597">
        <v>31000000</v>
      </c>
      <c r="F1597" s="10">
        <v>44501</v>
      </c>
      <c r="G1597" t="s">
        <v>166</v>
      </c>
      <c r="H1597">
        <v>340659</v>
      </c>
      <c r="I1597">
        <v>2</v>
      </c>
      <c r="J1597" t="s">
        <v>715</v>
      </c>
      <c r="K1597">
        <v>91</v>
      </c>
      <c r="L1597">
        <v>1934</v>
      </c>
      <c r="M1597" s="8" t="str">
        <f>IF(ISBLANK(VLOOKUP(A1597,Veje!A:B,2,FALSE)),INDEX(Veje!$D$2:$RT$652,MATCH(A1597,Veje!$A$2:$A$652,0),MATCH(B1597,Veje!$D$1:$RT$1,0)),VLOOKUP(A1597,Veje!A:B,2,FALSE))</f>
        <v>HMG</v>
      </c>
      <c r="N1597" s="8" t="str">
        <f>IFERROR(VLOOKUP(C1597,Medlemmer!A:C,3,FALSE),"")</f>
        <v/>
      </c>
      <c r="O1597" s="8" t="str">
        <f>IFERROR(VLOOKUP(C1597,Medlemmer!A:C,2,FALSE),"")</f>
        <v/>
      </c>
      <c r="P1597" s="8" t="str">
        <f>IFERROR(VLOOKUP(C1597,Tidligere_henvendelser!A:B,2,FALSE),"")</f>
        <v/>
      </c>
    </row>
    <row r="1598" spans="1:16" hidden="1" x14ac:dyDescent="0.3">
      <c r="A1598" s="8" t="str">
        <f>ReplaceNumbers(C1598)</f>
        <v>Eivindsvej</v>
      </c>
      <c r="B1598" s="8">
        <f>_xlfn.NUMBERVALUE(FindNumbers(C1598))</f>
        <v>18</v>
      </c>
      <c r="C1598" t="s">
        <v>1702</v>
      </c>
      <c r="D1598" t="s">
        <v>703</v>
      </c>
      <c r="E1598">
        <v>12800000</v>
      </c>
      <c r="F1598" s="10">
        <v>44502</v>
      </c>
      <c r="G1598" t="s">
        <v>166</v>
      </c>
      <c r="H1598">
        <v>79503</v>
      </c>
      <c r="I1598">
        <v>6</v>
      </c>
      <c r="J1598" t="s">
        <v>167</v>
      </c>
      <c r="K1598">
        <v>161</v>
      </c>
      <c r="L1598">
        <v>1913</v>
      </c>
      <c r="M1598" s="8" t="str">
        <f>IF(ISBLANK(VLOOKUP(A1598,Veje!A:B,2,FALSE)),INDEX(Veje!$D$2:$RT$652,MATCH(A1598,Veje!$A$2:$A$652,0),MATCH(B1598,Veje!$D$1:$RT$1,0)),VLOOKUP(A1598,Veje!A:B,2,FALSE))</f>
        <v>HMG</v>
      </c>
      <c r="N1598" s="8" t="str">
        <f>IFERROR(VLOOKUP(C1598,Medlemmer!A:C,3,FALSE),"")</f>
        <v/>
      </c>
      <c r="O1598" s="8" t="str">
        <f>IFERROR(VLOOKUP(C1598,Medlemmer!A:C,2,FALSE),"")</f>
        <v/>
      </c>
      <c r="P1598" s="8" t="str">
        <f>IFERROR(VLOOKUP(C1598,Tidligere_henvendelser!A:B,2,FALSE),"")</f>
        <v/>
      </c>
    </row>
    <row r="1599" spans="1:16" hidden="1" x14ac:dyDescent="0.3">
      <c r="A1599" s="8" t="str">
        <f>ReplaceNumbers(C1599)</f>
        <v>Engbakkevej</v>
      </c>
      <c r="B1599" s="8">
        <f>_xlfn.NUMBERVALUE(FindNumbers(C1599))</f>
        <v>3</v>
      </c>
      <c r="C1599" t="s">
        <v>1703</v>
      </c>
      <c r="D1599" t="s">
        <v>703</v>
      </c>
      <c r="E1599">
        <v>11950000</v>
      </c>
      <c r="F1599" s="10">
        <v>44502</v>
      </c>
      <c r="G1599" t="s">
        <v>166</v>
      </c>
      <c r="H1599">
        <v>77096</v>
      </c>
      <c r="I1599">
        <v>6</v>
      </c>
      <c r="J1599" t="s">
        <v>167</v>
      </c>
      <c r="K1599">
        <v>155</v>
      </c>
      <c r="L1599">
        <v>1963</v>
      </c>
      <c r="M1599" s="8" t="str">
        <f>IF(ISBLANK(VLOOKUP(A1599,Veje!A:B,2,FALSE)),INDEX(Veje!$D$2:$RT$652,MATCH(A1599,Veje!$A$2:$A$652,0),MATCH(B1599,Veje!$D$1:$RT$1,0)),VLOOKUP(A1599,Veje!A:B,2,FALSE))</f>
        <v>BJGF</v>
      </c>
      <c r="N1599" s="8" t="str">
        <f>IFERROR(VLOOKUP(C1599,Medlemmer!A:C,3,FALSE),"")</f>
        <v/>
      </c>
      <c r="O1599" s="8" t="str">
        <f>IFERROR(VLOOKUP(C1599,Medlemmer!A:C,2,FALSE),"")</f>
        <v/>
      </c>
      <c r="P1599" s="8" t="str">
        <f>IFERROR(VLOOKUP(C1599,Tidligere_henvendelser!A:B,2,FALSE),"")</f>
        <v/>
      </c>
    </row>
    <row r="1600" spans="1:16" x14ac:dyDescent="0.3">
      <c r="A1600" s="8" t="str">
        <f>ReplaceNumbers(C1600)</f>
        <v>Mindevej</v>
      </c>
      <c r="B1600" s="8">
        <f>_xlfn.NUMBERVALUE(FindNumbers(C1600))</f>
        <v>54</v>
      </c>
      <c r="C1600" t="s">
        <v>1704</v>
      </c>
      <c r="D1600" t="s">
        <v>717</v>
      </c>
      <c r="E1600">
        <v>13250000</v>
      </c>
      <c r="F1600" s="10">
        <v>44502</v>
      </c>
      <c r="G1600" t="s">
        <v>166</v>
      </c>
      <c r="H1600">
        <v>64950</v>
      </c>
      <c r="I1600">
        <v>6</v>
      </c>
      <c r="J1600" t="s">
        <v>167</v>
      </c>
      <c r="K1600">
        <v>204</v>
      </c>
      <c r="L1600">
        <v>2019</v>
      </c>
      <c r="M1600" s="8" t="str">
        <f>IF(ISBLANK(VLOOKUP(A1600,Veje!A:B,2,FALSE)),INDEX(Veje!$D$2:$RT$652,MATCH(A1600,Veje!$A$2:$A$652,0),MATCH(B1600,Veje!$D$1:$RT$1,0)),VLOOKUP(A1600,Veje!A:B,2,FALSE))</f>
        <v>DY</v>
      </c>
      <c r="N1600" s="8" t="str">
        <f>IFERROR(VLOOKUP(C1600,Medlemmer!A:C,3,FALSE),"")</f>
        <v/>
      </c>
      <c r="O1600" s="8" t="str">
        <f>IFERROR(VLOOKUP(C1600,Medlemmer!A:C,2,FALSE),"")</f>
        <v/>
      </c>
      <c r="P1600" s="8" t="str">
        <f>IFERROR(VLOOKUP(C1600,Tidligere_henvendelser!A:B,2,FALSE),"")</f>
        <v/>
      </c>
    </row>
    <row r="1601" spans="1:16" hidden="1" x14ac:dyDescent="0.3">
      <c r="A1601" s="8" t="str">
        <f>ReplaceNumbers(C1601)</f>
        <v>Søndersøvej</v>
      </c>
      <c r="B1601" s="8">
        <f>_xlfn.NUMBERVALUE(FindNumbers(C1601))</f>
        <v>31</v>
      </c>
      <c r="C1601" t="s">
        <v>1705</v>
      </c>
      <c r="D1601" t="s">
        <v>169</v>
      </c>
      <c r="E1601">
        <v>2800000</v>
      </c>
      <c r="F1601" s="10">
        <v>44502</v>
      </c>
      <c r="G1601" t="s">
        <v>166</v>
      </c>
      <c r="H1601">
        <v>35897</v>
      </c>
      <c r="I1601">
        <v>3</v>
      </c>
      <c r="J1601" t="s">
        <v>715</v>
      </c>
      <c r="K1601">
        <v>78</v>
      </c>
      <c r="L1601">
        <v>1933</v>
      </c>
      <c r="M1601" s="8" t="str">
        <f>IF(ISBLANK(VLOOKUP(A1601,Veje!A:B,2,FALSE)),INDEX(Veje!$D$2:$RT$652,MATCH(A1601,Veje!$A$2:$A$652,0),MATCH(B1601,Veje!$D$1:$RT$1,0)),VLOOKUP(A1601,Veje!A:B,2,FALSE))</f>
        <v>BJGF</v>
      </c>
      <c r="N1601" s="8" t="str">
        <f>IFERROR(VLOOKUP(C1601,Medlemmer!A:C,3,FALSE),"")</f>
        <v/>
      </c>
      <c r="O1601" s="8" t="str">
        <f>IFERROR(VLOOKUP(C1601,Medlemmer!A:C,2,FALSE),"")</f>
        <v/>
      </c>
      <c r="P1601" s="8" t="str">
        <f>IFERROR(VLOOKUP(C1601,Tidligere_henvendelser!A:B,2,FALSE),"")</f>
        <v/>
      </c>
    </row>
    <row r="1602" spans="1:16" hidden="1" x14ac:dyDescent="0.3">
      <c r="A1602" s="8" t="str">
        <f>ReplaceNumbers(C1602)</f>
        <v>Prinsesse Alexandrines Alle</v>
      </c>
      <c r="B1602" s="8">
        <f>_xlfn.NUMBERVALUE(FindNumbers(C1602))</f>
        <v>2</v>
      </c>
      <c r="C1602" t="s">
        <v>851</v>
      </c>
      <c r="D1602" t="s">
        <v>703</v>
      </c>
      <c r="E1602">
        <v>15425000</v>
      </c>
      <c r="F1602" s="10">
        <v>44502</v>
      </c>
      <c r="G1602" t="s">
        <v>166</v>
      </c>
      <c r="H1602">
        <v>63217</v>
      </c>
      <c r="I1602">
        <v>7</v>
      </c>
      <c r="J1602" t="s">
        <v>167</v>
      </c>
      <c r="K1602">
        <v>244</v>
      </c>
      <c r="L1602">
        <v>1895</v>
      </c>
      <c r="M1602" s="8" t="str">
        <f>IF(ISBLANK(VLOOKUP(A1602,Veje!A:B,2,FALSE)),INDEX(Veje!$D$2:$RT$652,MATCH(A1602,Veje!$A$2:$A$652,0),MATCH(B1602,Veje!$D$1:$RT$1,0)),VLOOKUP(A1602,Veje!A:B,2,FALSE))</f>
        <v>OCG</v>
      </c>
      <c r="N1602" s="8" t="str">
        <f>IFERROR(VLOOKUP(C1602,Medlemmer!A:C,3,FALSE),"")</f>
        <v/>
      </c>
      <c r="O1602" s="8" t="str">
        <f>IFERROR(VLOOKUP(C1602,Medlemmer!A:C,2,FALSE),"")</f>
        <v/>
      </c>
      <c r="P1602" s="8" t="str">
        <f>IFERROR(VLOOKUP(C1602,Tidligere_henvendelser!A:B,2,FALSE),"")</f>
        <v/>
      </c>
    </row>
    <row r="1603" spans="1:16" hidden="1" x14ac:dyDescent="0.3">
      <c r="A1603" s="8" t="str">
        <f>ReplaceNumbers(C1603)</f>
        <v>Jægersborg Alle</v>
      </c>
      <c r="B1603" s="8">
        <f>_xlfn.NUMBERVALUE(FindNumbers(C1603))</f>
        <v>247</v>
      </c>
      <c r="C1603" t="s">
        <v>1699</v>
      </c>
      <c r="D1603" t="s">
        <v>169</v>
      </c>
      <c r="E1603">
        <v>782000</v>
      </c>
      <c r="F1603" s="10">
        <v>44503</v>
      </c>
      <c r="G1603" t="s">
        <v>174</v>
      </c>
      <c r="H1603">
        <v>14481</v>
      </c>
      <c r="I1603">
        <v>1</v>
      </c>
      <c r="J1603" t="s">
        <v>715</v>
      </c>
      <c r="K1603">
        <v>54</v>
      </c>
      <c r="L1603">
        <v>1957</v>
      </c>
      <c r="M1603" s="8" t="str">
        <f>IF(ISBLANK(VLOOKUP(A1603,Veje!A:B,2,FALSE)),INDEX(Veje!$D$2:$RT$652,MATCH(A1603,Veje!$A$2:$A$652,0),MATCH(B1603,Veje!$D$1:$RT$1,0)),VLOOKUP(A1603,Veje!A:B,2,FALSE))</f>
        <v>BJGF</v>
      </c>
      <c r="N1603" s="8" t="str">
        <f>IFERROR(VLOOKUP(C1603,Medlemmer!A:C,3,FALSE),"")</f>
        <v/>
      </c>
      <c r="O1603" s="8" t="str">
        <f>IFERROR(VLOOKUP(C1603,Medlemmer!A:C,2,FALSE),"")</f>
        <v/>
      </c>
      <c r="P1603" s="8" t="str">
        <f>IFERROR(VLOOKUP(C1603,Tidligere_henvendelser!A:B,2,FALSE),"")</f>
        <v/>
      </c>
    </row>
    <row r="1604" spans="1:16" hidden="1" x14ac:dyDescent="0.3">
      <c r="A1604" s="8" t="str">
        <f>ReplaceNumbers(C1604)</f>
        <v>Søgårdsvej</v>
      </c>
      <c r="B1604" s="8">
        <f>_xlfn.NUMBERVALUE(FindNumbers(C1604))</f>
        <v>5</v>
      </c>
      <c r="C1604" t="s">
        <v>1700</v>
      </c>
      <c r="D1604" t="s">
        <v>169</v>
      </c>
      <c r="E1604">
        <v>3675000</v>
      </c>
      <c r="F1604" s="10">
        <v>44503</v>
      </c>
      <c r="G1604" t="s">
        <v>166</v>
      </c>
      <c r="H1604">
        <v>45937</v>
      </c>
      <c r="I1604">
        <v>3</v>
      </c>
      <c r="J1604" t="s">
        <v>715</v>
      </c>
      <c r="K1604">
        <v>80</v>
      </c>
      <c r="L1604">
        <v>1957</v>
      </c>
      <c r="M1604" s="8" t="str">
        <f>IF(ISBLANK(VLOOKUP(A1604,Veje!A:B,2,FALSE)),INDEX(Veje!$D$2:$RT$652,MATCH(A1604,Veje!$A$2:$A$652,0),MATCH(B1604,Veje!$D$1:$RT$1,0)),VLOOKUP(A1604,Veje!A:B,2,FALSE))</f>
        <v>GSG</v>
      </c>
      <c r="N1604" s="8" t="str">
        <f>IFERROR(VLOOKUP(C1604,Medlemmer!A:C,3,FALSE),"")</f>
        <v/>
      </c>
      <c r="O1604" s="8" t="str">
        <f>IFERROR(VLOOKUP(C1604,Medlemmer!A:C,2,FALSE),"")</f>
        <v/>
      </c>
      <c r="P1604" s="8" t="str">
        <f>IFERROR(VLOOKUP(C1604,Tidligere_henvendelser!A:B,2,FALSE),"")</f>
        <v/>
      </c>
    </row>
    <row r="1605" spans="1:16" hidden="1" x14ac:dyDescent="0.3">
      <c r="A1605" s="8" t="str">
        <f>ReplaceNumbers(C1605)</f>
        <v>Ordrupvej</v>
      </c>
      <c r="B1605" s="8">
        <f>_xlfn.NUMBERVALUE(FindNumbers(C1605))</f>
        <v>98</v>
      </c>
      <c r="C1605" t="s">
        <v>1701</v>
      </c>
      <c r="D1605" t="s">
        <v>703</v>
      </c>
      <c r="E1605">
        <v>2000000</v>
      </c>
      <c r="F1605" s="10">
        <v>44503</v>
      </c>
      <c r="G1605" t="s">
        <v>174</v>
      </c>
      <c r="H1605">
        <v>34482</v>
      </c>
      <c r="I1605">
        <v>2</v>
      </c>
      <c r="J1605" t="s">
        <v>715</v>
      </c>
      <c r="K1605">
        <v>58</v>
      </c>
      <c r="L1605">
        <v>1934</v>
      </c>
      <c r="M1605" s="8" t="str">
        <f>IF(ISBLANK(VLOOKUP(A1605,Veje!A:B,2,FALSE)),INDEX(Veje!$D$2:$RT$652,MATCH(A1605,Veje!$A$2:$A$652,0),MATCH(B1605,Veje!$D$1:$RT$1,0)),VLOOKUP(A1605,Veje!A:B,2,FALSE))</f>
        <v>OCG</v>
      </c>
      <c r="N1605" s="8" t="str">
        <f>IFERROR(VLOOKUP(C1605,Medlemmer!A:C,3,FALSE),"")</f>
        <v/>
      </c>
      <c r="O1605" s="8" t="str">
        <f>IFERROR(VLOOKUP(C1605,Medlemmer!A:C,2,FALSE),"")</f>
        <v/>
      </c>
      <c r="P1605" s="8" t="str">
        <f>IFERROR(VLOOKUP(C1605,Tidligere_henvendelser!A:B,2,FALSE),"")</f>
        <v/>
      </c>
    </row>
    <row r="1606" spans="1:16" hidden="1" x14ac:dyDescent="0.3">
      <c r="A1606" s="8" t="str">
        <f>ReplaceNumbers(C1606)</f>
        <v>Ordrupvej</v>
      </c>
      <c r="B1606" s="8">
        <f>_xlfn.NUMBERVALUE(FindNumbers(C1606))</f>
        <v>83</v>
      </c>
      <c r="C1606" t="s">
        <v>1696</v>
      </c>
      <c r="D1606" t="s">
        <v>703</v>
      </c>
      <c r="E1606">
        <v>2300000</v>
      </c>
      <c r="F1606" s="10">
        <v>44504</v>
      </c>
      <c r="G1606" t="s">
        <v>166</v>
      </c>
      <c r="H1606">
        <v>34848</v>
      </c>
      <c r="I1606">
        <v>2</v>
      </c>
      <c r="J1606" t="s">
        <v>715</v>
      </c>
      <c r="K1606">
        <v>66</v>
      </c>
      <c r="L1606">
        <v>1934</v>
      </c>
      <c r="M1606" s="8" t="str">
        <f>IF(ISBLANK(VLOOKUP(A1606,Veje!A:B,2,FALSE)),INDEX(Veje!$D$2:$RT$652,MATCH(A1606,Veje!$A$2:$A$652,0),MATCH(B1606,Veje!$D$1:$RT$1,0)),VLOOKUP(A1606,Veje!A:B,2,FALSE))</f>
        <v>OCG</v>
      </c>
      <c r="N1606" s="8" t="str">
        <f>IFERROR(VLOOKUP(C1606,Medlemmer!A:C,3,FALSE),"")</f>
        <v/>
      </c>
      <c r="O1606" s="8" t="str">
        <f>IFERROR(VLOOKUP(C1606,Medlemmer!A:C,2,FALSE),"")</f>
        <v/>
      </c>
      <c r="P1606" s="8" t="str">
        <f>IFERROR(VLOOKUP(C1606,Tidligere_henvendelser!A:B,2,FALSE),"")</f>
        <v/>
      </c>
    </row>
    <row r="1607" spans="1:16" hidden="1" x14ac:dyDescent="0.3">
      <c r="A1607" s="8" t="str">
        <f>ReplaceNumbers(C1607)</f>
        <v>Kathrinevej</v>
      </c>
      <c r="B1607" s="8">
        <f>_xlfn.NUMBERVALUE(FindNumbers(C1607))</f>
        <v>14</v>
      </c>
      <c r="C1607" t="s">
        <v>1697</v>
      </c>
      <c r="D1607" t="s">
        <v>165</v>
      </c>
      <c r="E1607">
        <v>19500000</v>
      </c>
      <c r="F1607" s="10">
        <v>44504</v>
      </c>
      <c r="G1607" t="s">
        <v>166</v>
      </c>
      <c r="H1607">
        <v>103174</v>
      </c>
      <c r="I1607">
        <v>9</v>
      </c>
      <c r="J1607" t="s">
        <v>167</v>
      </c>
      <c r="K1607">
        <v>189</v>
      </c>
      <c r="L1607">
        <v>1905</v>
      </c>
      <c r="M1607" s="8" t="str">
        <f>IF(ISBLANK(VLOOKUP(A1607,Veje!A:B,2,FALSE)),INDEX(Veje!$D$2:$RT$652,MATCH(A1607,Veje!$A$2:$A$652,0),MATCH(B1607,Veje!$D$1:$RT$1,0)),VLOOKUP(A1607,Veje!A:B,2,FALSE))</f>
        <v>HMG</v>
      </c>
      <c r="N1607" s="8" t="str">
        <f>IFERROR(VLOOKUP(C1607,Medlemmer!A:C,3,FALSE),"")</f>
        <v/>
      </c>
      <c r="O1607" s="8" t="str">
        <f>IFERROR(VLOOKUP(C1607,Medlemmer!A:C,2,FALSE),"")</f>
        <v/>
      </c>
      <c r="P1607" s="8" t="str">
        <f>IFERROR(VLOOKUP(C1607,Tidligere_henvendelser!A:B,2,FALSE),"")</f>
        <v/>
      </c>
    </row>
    <row r="1608" spans="1:16" hidden="1" x14ac:dyDescent="0.3">
      <c r="A1608" s="8" t="str">
        <f>ReplaceNumbers(C1608)</f>
        <v>Strandvejen</v>
      </c>
      <c r="B1608" s="8">
        <f>_xlfn.NUMBERVALUE(FindNumbers(C1608))</f>
        <v>256</v>
      </c>
      <c r="C1608" t="s">
        <v>1698</v>
      </c>
      <c r="D1608" t="s">
        <v>703</v>
      </c>
      <c r="E1608">
        <v>4300000</v>
      </c>
      <c r="F1608" s="10">
        <v>44504</v>
      </c>
      <c r="G1608" t="s">
        <v>166</v>
      </c>
      <c r="H1608">
        <v>113157</v>
      </c>
      <c r="I1608">
        <v>2</v>
      </c>
      <c r="J1608" t="s">
        <v>167</v>
      </c>
      <c r="K1608">
        <v>38</v>
      </c>
      <c r="L1608">
        <v>1880</v>
      </c>
      <c r="M1608" s="8" t="str">
        <f>IF(ISBLANK(VLOOKUP(A1608,Veje!A:B,2,FALSE)),INDEX(Veje!$D$2:$RT$652,MATCH(A1608,Veje!$A$2:$A$652,0),MATCH(B1608,Veje!$D$1:$RT$1,0)),VLOOKUP(A1608,Veje!A:B,2,FALSE))</f>
        <v>Skovshoved By</v>
      </c>
      <c r="N1608" s="8" t="str">
        <f>IFERROR(VLOOKUP(C1608,Medlemmer!A:C,3,FALSE),"")</f>
        <v/>
      </c>
      <c r="O1608" s="8" t="str">
        <f>IFERROR(VLOOKUP(C1608,Medlemmer!A:C,2,FALSE),"")</f>
        <v/>
      </c>
      <c r="P1608" s="8" t="str">
        <f>IFERROR(VLOOKUP(C1608,Tidligere_henvendelser!A:B,2,FALSE),"")</f>
        <v/>
      </c>
    </row>
    <row r="1609" spans="1:16" hidden="1" x14ac:dyDescent="0.3">
      <c r="A1609" s="8" t="str">
        <f>ReplaceNumbers(C1609)</f>
        <v>Fuglegårdsvænget</v>
      </c>
      <c r="B1609" s="8">
        <f>_xlfn.NUMBERVALUE(FindNumbers(C1609))</f>
        <v>38</v>
      </c>
      <c r="C1609" t="s">
        <v>1693</v>
      </c>
      <c r="D1609" t="s">
        <v>169</v>
      </c>
      <c r="E1609">
        <v>1400000</v>
      </c>
      <c r="F1609" s="10">
        <v>44506</v>
      </c>
      <c r="G1609" t="s">
        <v>166</v>
      </c>
      <c r="H1609">
        <v>10370</v>
      </c>
      <c r="I1609">
        <v>4</v>
      </c>
      <c r="J1609" t="s">
        <v>715</v>
      </c>
      <c r="K1609">
        <v>135</v>
      </c>
      <c r="L1609">
        <v>1936</v>
      </c>
      <c r="M1609" s="8" t="str">
        <f>IF(ISBLANK(VLOOKUP(A1609,Veje!A:B,2,FALSE)),INDEX(Veje!$D$2:$RT$652,MATCH(A1609,Veje!$A$2:$A$652,0),MATCH(B1609,Veje!$D$1:$RT$1,0)),VLOOKUP(A1609,Veje!A:B,2,FALSE))</f>
        <v>GSG</v>
      </c>
      <c r="N1609" s="8" t="str">
        <f>IFERROR(VLOOKUP(C1609,Medlemmer!A:C,3,FALSE),"")</f>
        <v/>
      </c>
      <c r="O1609" s="8" t="str">
        <f>IFERROR(VLOOKUP(C1609,Medlemmer!A:C,2,FALSE),"")</f>
        <v/>
      </c>
      <c r="P1609" s="8" t="str">
        <f>IFERROR(VLOOKUP(C1609,Tidligere_henvendelser!A:B,2,FALSE),"")</f>
        <v/>
      </c>
    </row>
    <row r="1610" spans="1:16" hidden="1" x14ac:dyDescent="0.3">
      <c r="A1610" s="8" t="str">
        <f>ReplaceNumbers(C1610)</f>
        <v>Strandvejen</v>
      </c>
      <c r="B1610" s="8">
        <f>_xlfn.NUMBERVALUE(FindNumbers(C1610))</f>
        <v>215</v>
      </c>
      <c r="C1610" t="s">
        <v>1694</v>
      </c>
      <c r="D1610" t="s">
        <v>165</v>
      </c>
      <c r="E1610">
        <v>6995000</v>
      </c>
      <c r="F1610" s="10">
        <v>44506</v>
      </c>
      <c r="G1610" t="s">
        <v>166</v>
      </c>
      <c r="H1610">
        <v>68578</v>
      </c>
      <c r="I1610">
        <v>4</v>
      </c>
      <c r="J1610" t="s">
        <v>715</v>
      </c>
      <c r="K1610">
        <v>102</v>
      </c>
      <c r="L1610">
        <v>1934</v>
      </c>
      <c r="M1610" s="8" t="str">
        <f>IF(ISBLANK(VLOOKUP(A1610,Veje!A:B,2,FALSE)),INDEX(Veje!$D$2:$RT$652,MATCH(A1610,Veje!$A$2:$A$652,0),MATCH(B1610,Veje!$D$1:$RT$1,0)),VLOOKUP(A1610,Veje!A:B,2,FALSE))</f>
        <v>HMG</v>
      </c>
      <c r="N1610" s="8" t="str">
        <f>IFERROR(VLOOKUP(C1610,Medlemmer!A:C,3,FALSE),"")</f>
        <v/>
      </c>
      <c r="O1610" s="8" t="str">
        <f>IFERROR(VLOOKUP(C1610,Medlemmer!A:C,2,FALSE),"")</f>
        <v/>
      </c>
      <c r="P1610" s="8" t="str">
        <f>IFERROR(VLOOKUP(C1610,Tidligere_henvendelser!A:B,2,FALSE),"")</f>
        <v/>
      </c>
    </row>
    <row r="1611" spans="1:16" hidden="1" x14ac:dyDescent="0.3">
      <c r="A1611" s="8" t="str">
        <f>ReplaceNumbers(C1611)</f>
        <v>Slotsvej</v>
      </c>
      <c r="B1611" s="8">
        <f>_xlfn.NUMBERVALUE(FindNumbers(C1611))</f>
        <v>23</v>
      </c>
      <c r="C1611" t="s">
        <v>1695</v>
      </c>
      <c r="D1611" t="s">
        <v>703</v>
      </c>
      <c r="E1611">
        <v>18650000</v>
      </c>
      <c r="F1611" s="10">
        <v>44506</v>
      </c>
      <c r="G1611" t="s">
        <v>166</v>
      </c>
      <c r="H1611">
        <v>111676</v>
      </c>
      <c r="I1611">
        <v>5</v>
      </c>
      <c r="J1611" t="s">
        <v>167</v>
      </c>
      <c r="K1611">
        <v>167</v>
      </c>
      <c r="L1611">
        <v>1935</v>
      </c>
      <c r="M1611" s="8" t="str">
        <f>IF(ISBLANK(VLOOKUP(A1611,Veje!A:B,2,FALSE)),INDEX(Veje!$D$2:$RT$652,MATCH(A1611,Veje!$A$2:$A$652,0),MATCH(B1611,Veje!$D$1:$RT$1,0)),VLOOKUP(A1611,Veje!A:B,2,FALSE))</f>
        <v>BJGF</v>
      </c>
      <c r="N1611" s="8" t="str">
        <f>IFERROR(VLOOKUP(C1611,Medlemmer!A:C,3,FALSE),"")</f>
        <v/>
      </c>
      <c r="O1611" s="8" t="str">
        <f>IFERROR(VLOOKUP(C1611,Medlemmer!A:C,2,FALSE),"")</f>
        <v/>
      </c>
      <c r="P1611" s="8" t="str">
        <f>IFERROR(VLOOKUP(C1611,Tidligere_henvendelser!A:B,2,FALSE),"")</f>
        <v/>
      </c>
    </row>
    <row r="1612" spans="1:16" hidden="1" x14ac:dyDescent="0.3">
      <c r="A1612" s="8" t="str">
        <f>ReplaceNumbers(C1612)</f>
        <v>Brannersvej</v>
      </c>
      <c r="B1612" s="8">
        <f>_xlfn.NUMBERVALUE(FindNumbers(C1612))</f>
        <v>3</v>
      </c>
      <c r="C1612" t="s">
        <v>1688</v>
      </c>
      <c r="D1612" t="s">
        <v>703</v>
      </c>
      <c r="E1612">
        <v>2533333</v>
      </c>
      <c r="F1612" s="10">
        <v>44507</v>
      </c>
      <c r="G1612" t="s">
        <v>166</v>
      </c>
      <c r="H1612">
        <v>32900</v>
      </c>
      <c r="I1612">
        <v>3</v>
      </c>
      <c r="J1612" t="s">
        <v>715</v>
      </c>
      <c r="K1612">
        <v>77</v>
      </c>
      <c r="L1612">
        <v>1939</v>
      </c>
      <c r="M1612" s="8" t="str">
        <f>IF(ISBLANK(VLOOKUP(A1612,Veje!A:B,2,FALSE)),INDEX(Veje!$D$2:$RT$652,MATCH(A1612,Veje!$A$2:$A$652,0),MATCH(B1612,Veje!$D$1:$RT$1,0)),VLOOKUP(A1612,Veje!A:B,2,FALSE))</f>
        <v>OCG</v>
      </c>
      <c r="N1612" s="8" t="str">
        <f>IFERROR(VLOOKUP(C1612,Medlemmer!A:C,3,FALSE),"")</f>
        <v/>
      </c>
      <c r="O1612" s="8" t="str">
        <f>IFERROR(VLOOKUP(C1612,Medlemmer!A:C,2,FALSE),"")</f>
        <v/>
      </c>
      <c r="P1612" s="8" t="str">
        <f>IFERROR(VLOOKUP(C1612,Tidligere_henvendelser!A:B,2,FALSE),"")</f>
        <v/>
      </c>
    </row>
    <row r="1613" spans="1:16" hidden="1" x14ac:dyDescent="0.3">
      <c r="A1613" s="8" t="str">
        <f>ReplaceNumbers(C1613)</f>
        <v>Brannersvej</v>
      </c>
      <c r="B1613" s="8">
        <f>_xlfn.NUMBERVALUE(FindNumbers(C1613))</f>
        <v>3</v>
      </c>
      <c r="C1613" t="s">
        <v>1689</v>
      </c>
      <c r="D1613" t="s">
        <v>703</v>
      </c>
      <c r="E1613">
        <v>2533333</v>
      </c>
      <c r="F1613" s="10">
        <v>44507</v>
      </c>
      <c r="G1613" t="s">
        <v>166</v>
      </c>
      <c r="H1613">
        <v>93827</v>
      </c>
      <c r="I1613">
        <v>1</v>
      </c>
      <c r="J1613" t="s">
        <v>715</v>
      </c>
      <c r="K1613">
        <v>27</v>
      </c>
      <c r="L1613">
        <v>1939</v>
      </c>
      <c r="M1613" s="8" t="str">
        <f>IF(ISBLANK(VLOOKUP(A1613,Veje!A:B,2,FALSE)),INDEX(Veje!$D$2:$RT$652,MATCH(A1613,Veje!$A$2:$A$652,0),MATCH(B1613,Veje!$D$1:$RT$1,0)),VLOOKUP(A1613,Veje!A:B,2,FALSE))</f>
        <v>OCG</v>
      </c>
      <c r="N1613" s="8" t="str">
        <f>IFERROR(VLOOKUP(C1613,Medlemmer!A:C,3,FALSE),"")</f>
        <v/>
      </c>
      <c r="O1613" s="8" t="str">
        <f>IFERROR(VLOOKUP(C1613,Medlemmer!A:C,2,FALSE),"")</f>
        <v/>
      </c>
      <c r="P1613" s="8" t="str">
        <f>IFERROR(VLOOKUP(C1613,Tidligere_henvendelser!A:B,2,FALSE),"")</f>
        <v/>
      </c>
    </row>
    <row r="1614" spans="1:16" hidden="1" x14ac:dyDescent="0.3">
      <c r="A1614" s="8" t="str">
        <f>ReplaceNumbers(C1614)</f>
        <v>Strandvejen</v>
      </c>
      <c r="B1614" s="8">
        <f>_xlfn.NUMBERVALUE(FindNumbers(C1614))</f>
        <v>417</v>
      </c>
      <c r="C1614" t="s">
        <v>1690</v>
      </c>
      <c r="D1614" t="s">
        <v>705</v>
      </c>
      <c r="E1614">
        <v>15500000</v>
      </c>
      <c r="F1614" s="10">
        <v>44507</v>
      </c>
      <c r="G1614" t="s">
        <v>166</v>
      </c>
      <c r="H1614">
        <v>104729</v>
      </c>
      <c r="I1614">
        <v>5</v>
      </c>
      <c r="J1614" t="s">
        <v>715</v>
      </c>
      <c r="K1614">
        <v>148</v>
      </c>
      <c r="L1614">
        <v>1959</v>
      </c>
      <c r="M1614" s="8" t="str">
        <f>IF(ISBLANK(VLOOKUP(A1614,Veje!A:B,2,FALSE)),INDEX(Veje!$D$2:$RT$652,MATCH(A1614,Veje!$A$2:$A$652,0),MATCH(B1614,Veje!$D$1:$RT$1,0)),VLOOKUP(A1614,Veje!A:B,2,FALSE))</f>
        <v>SKGF</v>
      </c>
      <c r="N1614" s="8" t="str">
        <f>IFERROR(VLOOKUP(C1614,Medlemmer!A:C,3,FALSE),"")</f>
        <v/>
      </c>
      <c r="O1614" s="8" t="str">
        <f>IFERROR(VLOOKUP(C1614,Medlemmer!A:C,2,FALSE),"")</f>
        <v/>
      </c>
      <c r="P1614" s="8" t="str">
        <f>IFERROR(VLOOKUP(C1614,Tidligere_henvendelser!A:B,2,FALSE),"")</f>
        <v/>
      </c>
    </row>
    <row r="1615" spans="1:16" hidden="1" x14ac:dyDescent="0.3">
      <c r="A1615" s="8" t="str">
        <f>ReplaceNumbers(C1615)</f>
        <v>Svanemøllevej</v>
      </c>
      <c r="B1615" s="8">
        <f>_xlfn.NUMBERVALUE(FindNumbers(C1615))</f>
        <v>100</v>
      </c>
      <c r="C1615" t="s">
        <v>1691</v>
      </c>
      <c r="D1615" t="s">
        <v>165</v>
      </c>
      <c r="E1615">
        <v>10995000</v>
      </c>
      <c r="F1615" s="10">
        <v>44507</v>
      </c>
      <c r="G1615" t="s">
        <v>166</v>
      </c>
      <c r="H1615">
        <v>91625</v>
      </c>
      <c r="I1615">
        <v>5</v>
      </c>
      <c r="J1615" t="s">
        <v>715</v>
      </c>
      <c r="K1615">
        <v>120</v>
      </c>
      <c r="L1615">
        <v>1933</v>
      </c>
      <c r="M1615" s="8" t="str">
        <f>IF(ISBLANK(VLOOKUP(A1615,Veje!A:B,2,FALSE)),INDEX(Veje!$D$2:$RT$652,MATCH(A1615,Veje!$A$2:$A$652,0),MATCH(B1615,Veje!$D$1:$RT$1,0)),VLOOKUP(A1615,Veje!A:B,2,FALSE))</f>
        <v>HMG</v>
      </c>
      <c r="N1615" s="8" t="str">
        <f>IFERROR(VLOOKUP(C1615,Medlemmer!A:C,3,FALSE),"")</f>
        <v/>
      </c>
      <c r="O1615" s="8" t="str">
        <f>IFERROR(VLOOKUP(C1615,Medlemmer!A:C,2,FALSE),"")</f>
        <v/>
      </c>
      <c r="P1615" s="8" t="str">
        <f>IFERROR(VLOOKUP(C1615,Tidligere_henvendelser!A:B,2,FALSE),"")</f>
        <v/>
      </c>
    </row>
    <row r="1616" spans="1:16" hidden="1" x14ac:dyDescent="0.3">
      <c r="A1616" s="8" t="str">
        <f>ReplaceNumbers(C1616)</f>
        <v>Jensløvs Tværvej</v>
      </c>
      <c r="B1616" s="8">
        <f>_xlfn.NUMBERVALUE(FindNumbers(C1616))</f>
        <v>12</v>
      </c>
      <c r="C1616" t="s">
        <v>1692</v>
      </c>
      <c r="D1616" t="s">
        <v>703</v>
      </c>
      <c r="E1616">
        <v>2900000</v>
      </c>
      <c r="F1616" s="10">
        <v>44507</v>
      </c>
      <c r="G1616" t="s">
        <v>166</v>
      </c>
      <c r="H1616">
        <v>44615</v>
      </c>
      <c r="I1616">
        <v>2</v>
      </c>
      <c r="J1616" t="s">
        <v>715</v>
      </c>
      <c r="K1616">
        <v>65</v>
      </c>
      <c r="L1616">
        <v>1933</v>
      </c>
      <c r="M1616" s="8" t="str">
        <f>IF(ISBLANK(VLOOKUP(A1616,Veje!A:B,2,FALSE)),INDEX(Veje!$D$2:$RT$652,MATCH(A1616,Veje!$A$2:$A$652,0),MATCH(B1616,Veje!$D$1:$RT$1,0)),VLOOKUP(A1616,Veje!A:B,2,FALSE))</f>
        <v>OCG</v>
      </c>
      <c r="N1616" s="8" t="str">
        <f>IFERROR(VLOOKUP(C1616,Medlemmer!A:C,3,FALSE),"")</f>
        <v/>
      </c>
      <c r="O1616" s="8" t="str">
        <f>IFERROR(VLOOKUP(C1616,Medlemmer!A:C,2,FALSE),"")</f>
        <v/>
      </c>
      <c r="P1616" s="8" t="str">
        <f>IFERROR(VLOOKUP(C1616,Tidligere_henvendelser!A:B,2,FALSE),"")</f>
        <v/>
      </c>
    </row>
    <row r="1617" spans="1:16" hidden="1" x14ac:dyDescent="0.3">
      <c r="A1617" s="8" t="str">
        <f>ReplaceNumbers(C1617)</f>
        <v>Ordrupvej</v>
      </c>
      <c r="B1617" s="8">
        <f>_xlfn.NUMBERVALUE(FindNumbers(C1617))</f>
        <v>67</v>
      </c>
      <c r="C1617" t="s">
        <v>844</v>
      </c>
      <c r="D1617" t="s">
        <v>703</v>
      </c>
      <c r="E1617">
        <v>2100000</v>
      </c>
      <c r="F1617" s="10">
        <v>44508</v>
      </c>
      <c r="G1617" t="s">
        <v>166</v>
      </c>
      <c r="H1617">
        <v>38888</v>
      </c>
      <c r="I1617">
        <v>2</v>
      </c>
      <c r="J1617" t="s">
        <v>715</v>
      </c>
      <c r="K1617">
        <v>54</v>
      </c>
      <c r="L1617">
        <v>1938</v>
      </c>
      <c r="M1617" s="8" t="str">
        <f>IF(ISBLANK(VLOOKUP(A1617,Veje!A:B,2,FALSE)),INDEX(Veje!$D$2:$RT$652,MATCH(A1617,Veje!$A$2:$A$652,0),MATCH(B1617,Veje!$D$1:$RT$1,0)),VLOOKUP(A1617,Veje!A:B,2,FALSE))</f>
        <v>OCG</v>
      </c>
      <c r="N1617" s="8" t="str">
        <f>IFERROR(VLOOKUP(C1617,Medlemmer!A:C,3,FALSE),"")</f>
        <v/>
      </c>
      <c r="O1617" s="8" t="str">
        <f>IFERROR(VLOOKUP(C1617,Medlemmer!A:C,2,FALSE),"")</f>
        <v/>
      </c>
      <c r="P1617" s="8" t="str">
        <f>IFERROR(VLOOKUP(C1617,Tidligere_henvendelser!A:B,2,FALSE),"")</f>
        <v/>
      </c>
    </row>
    <row r="1618" spans="1:16" hidden="1" x14ac:dyDescent="0.3">
      <c r="A1618" s="8" t="str">
        <f>ReplaceNumbers(C1618)</f>
        <v>Adolphsvej</v>
      </c>
      <c r="B1618" s="8">
        <f>_xlfn.NUMBERVALUE(FindNumbers(C1618))</f>
        <v>17</v>
      </c>
      <c r="C1618" t="s">
        <v>1683</v>
      </c>
      <c r="D1618" t="s">
        <v>169</v>
      </c>
      <c r="E1618">
        <v>11500000</v>
      </c>
      <c r="F1618" s="10">
        <v>44508</v>
      </c>
      <c r="G1618" t="s">
        <v>166</v>
      </c>
      <c r="H1618">
        <v>73717</v>
      </c>
      <c r="I1618">
        <v>6</v>
      </c>
      <c r="J1618" t="s">
        <v>167</v>
      </c>
      <c r="K1618">
        <v>156</v>
      </c>
      <c r="L1618">
        <v>1912</v>
      </c>
      <c r="M1618" s="8" t="str">
        <f>IF(ISBLANK(VLOOKUP(A1618,Veje!A:B,2,FALSE)),INDEX(Veje!$D$2:$RT$652,MATCH(A1618,Veje!$A$2:$A$652,0),MATCH(B1618,Veje!$D$1:$RT$1,0)),VLOOKUP(A1618,Veje!A:B,2,FALSE))</f>
        <v>GSG</v>
      </c>
      <c r="N1618" s="8" t="str">
        <f>IFERROR(VLOOKUP(C1618,Medlemmer!A:C,3,FALSE),"")</f>
        <v/>
      </c>
      <c r="O1618" s="8" t="str">
        <f>IFERROR(VLOOKUP(C1618,Medlemmer!A:C,2,FALSE),"")</f>
        <v/>
      </c>
      <c r="P1618" s="8" t="str">
        <f>IFERROR(VLOOKUP(C1618,Tidligere_henvendelser!A:B,2,FALSE),"")</f>
        <v/>
      </c>
    </row>
    <row r="1619" spans="1:16" hidden="1" x14ac:dyDescent="0.3">
      <c r="A1619" s="8" t="str">
        <f>ReplaceNumbers(C1619)</f>
        <v>Vangede Bygade</v>
      </c>
      <c r="B1619" s="8">
        <f>_xlfn.NUMBERVALUE(FindNumbers(C1619))</f>
        <v>103</v>
      </c>
      <c r="C1619" t="s">
        <v>1684</v>
      </c>
      <c r="D1619" t="s">
        <v>169</v>
      </c>
      <c r="E1619">
        <v>2250000</v>
      </c>
      <c r="F1619" s="10">
        <v>44508</v>
      </c>
      <c r="G1619" t="s">
        <v>166</v>
      </c>
      <c r="H1619">
        <v>36290</v>
      </c>
      <c r="I1619">
        <v>2</v>
      </c>
      <c r="J1619" t="s">
        <v>715</v>
      </c>
      <c r="K1619">
        <v>62</v>
      </c>
      <c r="L1619">
        <v>1935</v>
      </c>
      <c r="M1619" s="8" t="str">
        <f>IF(ISBLANK(VLOOKUP(A1619,Veje!A:B,2,FALSE)),INDEX(Veje!$D$2:$RT$652,MATCH(A1619,Veje!$A$2:$A$652,0),MATCH(B1619,Veje!$D$1:$RT$1,0)),VLOOKUP(A1619,Veje!A:B,2,FALSE))</f>
        <v>GSG</v>
      </c>
      <c r="N1619" s="8" t="str">
        <f>IFERROR(VLOOKUP(C1619,Medlemmer!A:C,3,FALSE),"")</f>
        <v/>
      </c>
      <c r="O1619" s="8" t="str">
        <f>IFERROR(VLOOKUP(C1619,Medlemmer!A:C,2,FALSE),"")</f>
        <v/>
      </c>
      <c r="P1619" s="8" t="str">
        <f>IFERROR(VLOOKUP(C1619,Tidligere_henvendelser!A:B,2,FALSE),"")</f>
        <v/>
      </c>
    </row>
    <row r="1620" spans="1:16" hidden="1" x14ac:dyDescent="0.3">
      <c r="A1620" s="8" t="str">
        <f>ReplaceNumbers(C1620)</f>
        <v>Ordrupvej</v>
      </c>
      <c r="B1620" s="8">
        <f>_xlfn.NUMBERVALUE(FindNumbers(C1620))</f>
        <v>147</v>
      </c>
      <c r="C1620" t="s">
        <v>1685</v>
      </c>
      <c r="D1620" t="s">
        <v>703</v>
      </c>
      <c r="E1620">
        <v>6700000</v>
      </c>
      <c r="F1620" s="10">
        <v>44508</v>
      </c>
      <c r="G1620" t="s">
        <v>166</v>
      </c>
      <c r="H1620">
        <v>57758</v>
      </c>
      <c r="I1620">
        <v>4</v>
      </c>
      <c r="J1620" t="s">
        <v>715</v>
      </c>
      <c r="K1620">
        <v>116</v>
      </c>
      <c r="L1620">
        <v>1912</v>
      </c>
      <c r="M1620" s="8" t="str">
        <f>IF(ISBLANK(VLOOKUP(A1620,Veje!A:B,2,FALSE)),INDEX(Veje!$D$2:$RT$652,MATCH(A1620,Veje!$A$2:$A$652,0),MATCH(B1620,Veje!$D$1:$RT$1,0)),VLOOKUP(A1620,Veje!A:B,2,FALSE))</f>
        <v>OCG</v>
      </c>
      <c r="N1620" s="8" t="str">
        <f>IFERROR(VLOOKUP(C1620,Medlemmer!A:C,3,FALSE),"")</f>
        <v/>
      </c>
      <c r="O1620" s="8" t="str">
        <f>IFERROR(VLOOKUP(C1620,Medlemmer!A:C,2,FALSE),"")</f>
        <v/>
      </c>
      <c r="P1620" s="8" t="str">
        <f>IFERROR(VLOOKUP(C1620,Tidligere_henvendelser!A:B,2,FALSE),"")</f>
        <v/>
      </c>
    </row>
    <row r="1621" spans="1:16" hidden="1" x14ac:dyDescent="0.3">
      <c r="A1621" s="8" t="str">
        <f>ReplaceNumbers(C1621)</f>
        <v>Tranegårdsvej</v>
      </c>
      <c r="B1621" s="8">
        <f>_xlfn.NUMBERVALUE(FindNumbers(C1621))</f>
        <v>34</v>
      </c>
      <c r="C1621" t="s">
        <v>1686</v>
      </c>
      <c r="D1621" t="s">
        <v>165</v>
      </c>
      <c r="E1621">
        <v>17100000</v>
      </c>
      <c r="F1621" s="10">
        <v>44508</v>
      </c>
      <c r="G1621" t="s">
        <v>166</v>
      </c>
      <c r="H1621">
        <v>119580</v>
      </c>
      <c r="I1621">
        <v>6</v>
      </c>
      <c r="J1621" t="s">
        <v>167</v>
      </c>
      <c r="K1621">
        <v>143</v>
      </c>
      <c r="L1621">
        <v>1888</v>
      </c>
      <c r="M1621" s="8" t="str">
        <f>IF(ISBLANK(VLOOKUP(A1621,Veje!A:B,2,FALSE)),INDEX(Veje!$D$2:$RT$652,MATCH(A1621,Veje!$A$2:$A$652,0),MATCH(B1621,Veje!$D$1:$RT$1,0)),VLOOKUP(A1621,Veje!A:B,2,FALSE))</f>
        <v>HMG</v>
      </c>
      <c r="N1621" s="8" t="str">
        <f>IFERROR(VLOOKUP(C1621,Medlemmer!A:C,3,FALSE),"")</f>
        <v/>
      </c>
      <c r="O1621" s="8" t="str">
        <f>IFERROR(VLOOKUP(C1621,Medlemmer!A:C,2,FALSE),"")</f>
        <v/>
      </c>
      <c r="P1621" s="8" t="str">
        <f>IFERROR(VLOOKUP(C1621,Tidligere_henvendelser!A:B,2,FALSE),"")</f>
        <v/>
      </c>
    </row>
    <row r="1622" spans="1:16" hidden="1" x14ac:dyDescent="0.3">
      <c r="A1622" s="8" t="str">
        <f>ReplaceNumbers(C1622)</f>
        <v>Lille Strandvej</v>
      </c>
      <c r="B1622" s="8">
        <f>_xlfn.NUMBERVALUE(FindNumbers(C1622))</f>
        <v>2</v>
      </c>
      <c r="C1622" t="s">
        <v>1687</v>
      </c>
      <c r="D1622" t="s">
        <v>165</v>
      </c>
      <c r="E1622">
        <v>9255000</v>
      </c>
      <c r="F1622" s="10">
        <v>44508</v>
      </c>
      <c r="G1622" t="s">
        <v>166</v>
      </c>
      <c r="H1622">
        <v>71192</v>
      </c>
      <c r="I1622">
        <v>5</v>
      </c>
      <c r="J1622" t="s">
        <v>715</v>
      </c>
      <c r="K1622">
        <v>130</v>
      </c>
      <c r="L1622">
        <v>1902</v>
      </c>
      <c r="M1622" s="8" t="str">
        <f>IF(ISBLANK(VLOOKUP(A1622,Veje!A:B,2,FALSE)),INDEX(Veje!$D$2:$RT$652,MATCH(A1622,Veje!$A$2:$A$652,0),MATCH(B1622,Veje!$D$1:$RT$1,0)),VLOOKUP(A1622,Veje!A:B,2,FALSE))</f>
        <v>HMG</v>
      </c>
      <c r="N1622" s="8" t="str">
        <f>IFERROR(VLOOKUP(C1622,Medlemmer!A:C,3,FALSE),"")</f>
        <v/>
      </c>
      <c r="O1622" s="8" t="str">
        <f>IFERROR(VLOOKUP(C1622,Medlemmer!A:C,2,FALSE),"")</f>
        <v/>
      </c>
      <c r="P1622" s="8" t="str">
        <f>IFERROR(VLOOKUP(C1622,Tidligere_henvendelser!A:B,2,FALSE),"")</f>
        <v/>
      </c>
    </row>
    <row r="1623" spans="1:16" hidden="1" x14ac:dyDescent="0.3">
      <c r="A1623" s="8" t="str">
        <f>ReplaceNumbers(C1623)</f>
        <v>Ordrupvej</v>
      </c>
      <c r="B1623" s="8">
        <f>_xlfn.NUMBERVALUE(FindNumbers(C1623))</f>
        <v>106</v>
      </c>
      <c r="C1623" t="s">
        <v>1678</v>
      </c>
      <c r="D1623" t="s">
        <v>703</v>
      </c>
      <c r="E1623">
        <v>5000000</v>
      </c>
      <c r="F1623" s="10">
        <v>44509</v>
      </c>
      <c r="G1623" t="s">
        <v>166</v>
      </c>
      <c r="H1623">
        <v>56818</v>
      </c>
      <c r="I1623">
        <v>3</v>
      </c>
      <c r="J1623" t="s">
        <v>715</v>
      </c>
      <c r="K1623">
        <v>88</v>
      </c>
      <c r="L1623">
        <v>1985</v>
      </c>
      <c r="M1623" s="8" t="str">
        <f>IF(ISBLANK(VLOOKUP(A1623,Veje!A:B,2,FALSE)),INDEX(Veje!$D$2:$RT$652,MATCH(A1623,Veje!$A$2:$A$652,0),MATCH(B1623,Veje!$D$1:$RT$1,0)),VLOOKUP(A1623,Veje!A:B,2,FALSE))</f>
        <v>OCG</v>
      </c>
      <c r="N1623" s="8" t="str">
        <f>IFERROR(VLOOKUP(C1623,Medlemmer!A:C,3,FALSE),"")</f>
        <v/>
      </c>
      <c r="O1623" s="8" t="str">
        <f>IFERROR(VLOOKUP(C1623,Medlemmer!A:C,2,FALSE),"")</f>
        <v/>
      </c>
      <c r="P1623" s="8" t="str">
        <f>IFERROR(VLOOKUP(C1623,Tidligere_henvendelser!A:B,2,FALSE),"")</f>
        <v/>
      </c>
    </row>
    <row r="1624" spans="1:16" hidden="1" x14ac:dyDescent="0.3">
      <c r="A1624" s="8" t="str">
        <f>ReplaceNumbers(C1624)</f>
        <v>Jægersborg Alle</v>
      </c>
      <c r="B1624" s="8">
        <f>_xlfn.NUMBERVALUE(FindNumbers(C1624))</f>
        <v>117</v>
      </c>
      <c r="C1624" t="s">
        <v>1679</v>
      </c>
      <c r="D1624" t="s">
        <v>169</v>
      </c>
      <c r="E1624">
        <v>14400000</v>
      </c>
      <c r="F1624" s="10">
        <v>44509</v>
      </c>
      <c r="G1624" t="s">
        <v>166</v>
      </c>
      <c r="H1624">
        <v>63716</v>
      </c>
      <c r="I1624">
        <v>6</v>
      </c>
      <c r="J1624" t="s">
        <v>167</v>
      </c>
      <c r="K1624">
        <v>226</v>
      </c>
      <c r="L1624">
        <v>1800</v>
      </c>
      <c r="M1624" s="8" t="str">
        <f>IF(ISBLANK(VLOOKUP(A1624,Veje!A:B,2,FALSE)),INDEX(Veje!$D$2:$RT$652,MATCH(A1624,Veje!$A$2:$A$652,0),MATCH(B1624,Veje!$D$1:$RT$1,0)),VLOOKUP(A1624,Veje!A:B,2,FALSE))</f>
        <v>BJGF</v>
      </c>
      <c r="N1624" s="8" t="str">
        <f>IFERROR(VLOOKUP(C1624,Medlemmer!A:C,3,FALSE),"")</f>
        <v/>
      </c>
      <c r="O1624" s="8" t="str">
        <f>IFERROR(VLOOKUP(C1624,Medlemmer!A:C,2,FALSE),"")</f>
        <v/>
      </c>
      <c r="P1624" s="8" t="str">
        <f>IFERROR(VLOOKUP(C1624,Tidligere_henvendelser!A:B,2,FALSE),"")</f>
        <v/>
      </c>
    </row>
    <row r="1625" spans="1:16" hidden="1" x14ac:dyDescent="0.3">
      <c r="A1625" s="8" t="str">
        <f>ReplaceNumbers(C1625)</f>
        <v>Vangede Bygade</v>
      </c>
      <c r="B1625" s="8">
        <f>_xlfn.NUMBERVALUE(FindNumbers(C1625))</f>
        <v>111</v>
      </c>
      <c r="C1625" t="s">
        <v>1680</v>
      </c>
      <c r="D1625" t="s">
        <v>169</v>
      </c>
      <c r="E1625">
        <v>671500</v>
      </c>
      <c r="F1625" s="10">
        <v>44509</v>
      </c>
      <c r="G1625" t="s">
        <v>174</v>
      </c>
      <c r="H1625">
        <v>13166</v>
      </c>
      <c r="I1625">
        <v>2</v>
      </c>
      <c r="J1625" t="s">
        <v>715</v>
      </c>
      <c r="K1625">
        <v>51</v>
      </c>
      <c r="L1625">
        <v>1958</v>
      </c>
      <c r="M1625" s="8" t="str">
        <f>IF(ISBLANK(VLOOKUP(A1625,Veje!A:B,2,FALSE)),INDEX(Veje!$D$2:$RT$652,MATCH(A1625,Veje!$A$2:$A$652,0),MATCH(B1625,Veje!$D$1:$RT$1,0)),VLOOKUP(A1625,Veje!A:B,2,FALSE))</f>
        <v>GSG</v>
      </c>
      <c r="N1625" s="8" t="str">
        <f>IFERROR(VLOOKUP(C1625,Medlemmer!A:C,3,FALSE),"")</f>
        <v/>
      </c>
      <c r="O1625" s="8" t="str">
        <f>IFERROR(VLOOKUP(C1625,Medlemmer!A:C,2,FALSE),"")</f>
        <v/>
      </c>
      <c r="P1625" s="8" t="str">
        <f>IFERROR(VLOOKUP(C1625,Tidligere_henvendelser!A:B,2,FALSE),"")</f>
        <v/>
      </c>
    </row>
    <row r="1626" spans="1:16" hidden="1" x14ac:dyDescent="0.3">
      <c r="A1626" s="8" t="str">
        <f>ReplaceNumbers(C1626)</f>
        <v>Ordrupvej</v>
      </c>
      <c r="B1626" s="8">
        <f>_xlfn.NUMBERVALUE(FindNumbers(C1626))</f>
        <v>6</v>
      </c>
      <c r="C1626" t="s">
        <v>771</v>
      </c>
      <c r="D1626" t="s">
        <v>703</v>
      </c>
      <c r="E1626">
        <v>3375000</v>
      </c>
      <c r="F1626" s="10">
        <v>44509</v>
      </c>
      <c r="G1626" t="s">
        <v>166</v>
      </c>
      <c r="H1626">
        <v>44407</v>
      </c>
      <c r="I1626">
        <v>2</v>
      </c>
      <c r="J1626" t="s">
        <v>715</v>
      </c>
      <c r="K1626">
        <v>76</v>
      </c>
      <c r="L1626">
        <v>1936</v>
      </c>
      <c r="M1626" s="8" t="str">
        <f>IF(ISBLANK(VLOOKUP(A1626,Veje!A:B,2,FALSE)),INDEX(Veje!$D$2:$RT$652,MATCH(A1626,Veje!$A$2:$A$652,0),MATCH(B1626,Veje!$D$1:$RT$1,0)),VLOOKUP(A1626,Veje!A:B,2,FALSE))</f>
        <v>OCG</v>
      </c>
      <c r="N1626" s="8" t="str">
        <f>IFERROR(VLOOKUP(C1626,Medlemmer!A:C,3,FALSE),"")</f>
        <v/>
      </c>
      <c r="O1626" s="8" t="str">
        <f>IFERROR(VLOOKUP(C1626,Medlemmer!A:C,2,FALSE),"")</f>
        <v/>
      </c>
      <c r="P1626" s="8" t="str">
        <f>IFERROR(VLOOKUP(C1626,Tidligere_henvendelser!A:B,2,FALSE),"")</f>
        <v/>
      </c>
    </row>
    <row r="1627" spans="1:16" hidden="1" x14ac:dyDescent="0.3">
      <c r="A1627" s="8" t="str">
        <f>ReplaceNumbers(C1627)</f>
        <v>Almevej</v>
      </c>
      <c r="B1627" s="8">
        <f>_xlfn.NUMBERVALUE(FindNumbers(C1627))</f>
        <v>16</v>
      </c>
      <c r="C1627" t="s">
        <v>1681</v>
      </c>
      <c r="D1627" t="s">
        <v>165</v>
      </c>
      <c r="E1627">
        <v>18500000</v>
      </c>
      <c r="F1627" s="10">
        <v>44509</v>
      </c>
      <c r="G1627" t="s">
        <v>166</v>
      </c>
      <c r="H1627">
        <v>86854</v>
      </c>
      <c r="I1627">
        <v>6</v>
      </c>
      <c r="J1627" t="s">
        <v>167</v>
      </c>
      <c r="K1627">
        <v>213</v>
      </c>
      <c r="L1627">
        <v>1922</v>
      </c>
      <c r="M1627" s="8" t="str">
        <f>IF(ISBLANK(VLOOKUP(A1627,Veje!A:B,2,FALSE)),INDEX(Veje!$D$2:$RT$652,MATCH(A1627,Veje!$A$2:$A$652,0),MATCH(B1627,Veje!$D$1:$RT$1,0)),VLOOKUP(A1627,Veje!A:B,2,FALSE))</f>
        <v>HMG</v>
      </c>
      <c r="N1627" s="8" t="str">
        <f>IFERROR(VLOOKUP(C1627,Medlemmer!A:C,3,FALSE),"")</f>
        <v/>
      </c>
      <c r="O1627" s="8" t="str">
        <f>IFERROR(VLOOKUP(C1627,Medlemmer!A:C,2,FALSE),"")</f>
        <v/>
      </c>
      <c r="P1627" s="8" t="str">
        <f>IFERROR(VLOOKUP(C1627,Tidligere_henvendelser!A:B,2,FALSE),"")</f>
        <v/>
      </c>
    </row>
    <row r="1628" spans="1:16" hidden="1" x14ac:dyDescent="0.3">
      <c r="A1628" s="8" t="str">
        <f>ReplaceNumbers(C1628)</f>
        <v>Snogegårdsvej</v>
      </c>
      <c r="B1628" s="8">
        <f>_xlfn.NUMBERVALUE(FindNumbers(C1628))</f>
        <v>8</v>
      </c>
      <c r="C1628" t="s">
        <v>1682</v>
      </c>
      <c r="D1628" t="s">
        <v>169</v>
      </c>
      <c r="E1628">
        <v>2295000</v>
      </c>
      <c r="F1628" s="10">
        <v>44509</v>
      </c>
      <c r="G1628" t="s">
        <v>166</v>
      </c>
      <c r="H1628">
        <v>45000</v>
      </c>
      <c r="I1628">
        <v>2</v>
      </c>
      <c r="J1628" t="s">
        <v>715</v>
      </c>
      <c r="K1628">
        <v>51</v>
      </c>
      <c r="L1628">
        <v>1940</v>
      </c>
      <c r="M1628" s="8" t="str">
        <f>IF(ISBLANK(VLOOKUP(A1628,Veje!A:B,2,FALSE)),INDEX(Veje!$D$2:$RT$652,MATCH(A1628,Veje!$A$2:$A$652,0),MATCH(B1628,Veje!$D$1:$RT$1,0)),VLOOKUP(A1628,Veje!A:B,2,FALSE))</f>
        <v>GSG</v>
      </c>
      <c r="N1628" s="8" t="str">
        <f>IFERROR(VLOOKUP(C1628,Medlemmer!A:C,3,FALSE),"")</f>
        <v/>
      </c>
      <c r="O1628" s="8" t="str">
        <f>IFERROR(VLOOKUP(C1628,Medlemmer!A:C,2,FALSE),"")</f>
        <v/>
      </c>
      <c r="P1628" s="8" t="str">
        <f>IFERROR(VLOOKUP(C1628,Tidligere_henvendelser!A:B,2,FALSE),"")</f>
        <v/>
      </c>
    </row>
    <row r="1629" spans="1:16" hidden="1" x14ac:dyDescent="0.3">
      <c r="A1629" s="8" t="str">
        <f>ReplaceNumbers(C1629)</f>
        <v>Skovgårdsvej</v>
      </c>
      <c r="B1629" s="8">
        <f>_xlfn.NUMBERVALUE(FindNumbers(C1629))</f>
        <v>65</v>
      </c>
      <c r="C1629" t="s">
        <v>1673</v>
      </c>
      <c r="D1629" t="s">
        <v>703</v>
      </c>
      <c r="E1629">
        <v>29900000</v>
      </c>
      <c r="F1629" s="10">
        <v>44510</v>
      </c>
      <c r="G1629" t="s">
        <v>166</v>
      </c>
      <c r="H1629">
        <v>55679</v>
      </c>
      <c r="I1629">
        <v>11</v>
      </c>
      <c r="J1629" t="s">
        <v>167</v>
      </c>
      <c r="K1629">
        <v>537</v>
      </c>
      <c r="L1629">
        <v>1936</v>
      </c>
      <c r="M1629" s="8" t="str">
        <f>IF(ISBLANK(VLOOKUP(A1629,Veje!A:B,2,FALSE)),INDEX(Veje!$D$2:$RT$652,MATCH(A1629,Veje!$A$2:$A$652,0),MATCH(B1629,Veje!$D$1:$RT$1,0)),VLOOKUP(A1629,Veje!A:B,2,FALSE))</f>
        <v>OCG</v>
      </c>
      <c r="N1629" s="8" t="str">
        <f>IFERROR(VLOOKUP(C1629,Medlemmer!A:C,3,FALSE),"")</f>
        <v/>
      </c>
      <c r="O1629" s="8" t="str">
        <f>IFERROR(VLOOKUP(C1629,Medlemmer!A:C,2,FALSE),"")</f>
        <v/>
      </c>
      <c r="P1629" s="8" t="str">
        <f>IFERROR(VLOOKUP(C1629,Tidligere_henvendelser!A:B,2,FALSE),"")</f>
        <v/>
      </c>
    </row>
    <row r="1630" spans="1:16" hidden="1" x14ac:dyDescent="0.3">
      <c r="A1630" s="8" t="str">
        <f>ReplaceNumbers(C1630)</f>
        <v>Bernstorffsvej</v>
      </c>
      <c r="B1630" s="8">
        <f>_xlfn.NUMBERVALUE(FindNumbers(C1630))</f>
        <v>71</v>
      </c>
      <c r="C1630" t="s">
        <v>1674</v>
      </c>
      <c r="D1630" t="s">
        <v>165</v>
      </c>
      <c r="E1630">
        <v>5650000</v>
      </c>
      <c r="F1630" s="10">
        <v>44510</v>
      </c>
      <c r="G1630" t="s">
        <v>166</v>
      </c>
      <c r="H1630">
        <v>49561</v>
      </c>
      <c r="I1630">
        <v>5</v>
      </c>
      <c r="J1630" t="s">
        <v>715</v>
      </c>
      <c r="K1630">
        <v>114</v>
      </c>
      <c r="L1630">
        <v>1936</v>
      </c>
      <c r="M1630" s="8" t="str">
        <f>IF(ISBLANK(VLOOKUP(A1630,Veje!A:B,2,FALSE)),INDEX(Veje!$D$2:$RT$652,MATCH(A1630,Veje!$A$2:$A$652,0),MATCH(B1630,Veje!$D$1:$RT$1,0)),VLOOKUP(A1630,Veje!A:B,2,FALSE))</f>
        <v>GSG</v>
      </c>
      <c r="N1630" s="8" t="str">
        <f>IFERROR(VLOOKUP(C1630,Medlemmer!A:C,3,FALSE),"")</f>
        <v/>
      </c>
      <c r="O1630" s="8" t="str">
        <f>IFERROR(VLOOKUP(C1630,Medlemmer!A:C,2,FALSE),"")</f>
        <v/>
      </c>
      <c r="P1630" s="8" t="str">
        <f>IFERROR(VLOOKUP(C1630,Tidligere_henvendelser!A:B,2,FALSE),"")</f>
        <v/>
      </c>
    </row>
    <row r="1631" spans="1:16" hidden="1" x14ac:dyDescent="0.3">
      <c r="A1631" s="8" t="str">
        <f>ReplaceNumbers(C1631)</f>
        <v>Evanstonevej</v>
      </c>
      <c r="B1631" s="8">
        <f>_xlfn.NUMBERVALUE(FindNumbers(C1631))</f>
        <v>8</v>
      </c>
      <c r="C1631" t="s">
        <v>1675</v>
      </c>
      <c r="D1631" t="s">
        <v>165</v>
      </c>
      <c r="E1631">
        <v>3925000</v>
      </c>
      <c r="F1631" s="10">
        <v>44510</v>
      </c>
      <c r="G1631" t="s">
        <v>166</v>
      </c>
      <c r="H1631">
        <v>51644</v>
      </c>
      <c r="I1631">
        <v>3</v>
      </c>
      <c r="J1631" t="s">
        <v>715</v>
      </c>
      <c r="K1631">
        <v>76</v>
      </c>
      <c r="L1631">
        <v>1933</v>
      </c>
      <c r="M1631" s="8" t="str">
        <f>IF(ISBLANK(VLOOKUP(A1631,Veje!A:B,2,FALSE)),INDEX(Veje!$D$2:$RT$652,MATCH(A1631,Veje!$A$2:$A$652,0),MATCH(B1631,Veje!$D$1:$RT$1,0)),VLOOKUP(A1631,Veje!A:B,2,FALSE))</f>
        <v>HMG</v>
      </c>
      <c r="N1631" s="8" t="str">
        <f>IFERROR(VLOOKUP(C1631,Medlemmer!A:C,3,FALSE),"")</f>
        <v/>
      </c>
      <c r="O1631" s="8" t="str">
        <f>IFERROR(VLOOKUP(C1631,Medlemmer!A:C,2,FALSE),"")</f>
        <v/>
      </c>
      <c r="P1631" s="8" t="str">
        <f>IFERROR(VLOOKUP(C1631,Tidligere_henvendelser!A:B,2,FALSE),"")</f>
        <v/>
      </c>
    </row>
    <row r="1632" spans="1:16" hidden="1" x14ac:dyDescent="0.3">
      <c r="A1632" s="8" t="str">
        <f>ReplaceNumbers(C1632)</f>
        <v>Tranevænget</v>
      </c>
      <c r="B1632" s="8">
        <f>_xlfn.NUMBERVALUE(FindNumbers(C1632))</f>
        <v>4</v>
      </c>
      <c r="C1632" t="s">
        <v>1676</v>
      </c>
      <c r="D1632" t="s">
        <v>165</v>
      </c>
      <c r="E1632">
        <v>8500000</v>
      </c>
      <c r="F1632" s="10">
        <v>44510</v>
      </c>
      <c r="G1632" t="s">
        <v>166</v>
      </c>
      <c r="H1632">
        <v>68548</v>
      </c>
      <c r="I1632">
        <v>4</v>
      </c>
      <c r="J1632" t="s">
        <v>715</v>
      </c>
      <c r="K1632">
        <v>124</v>
      </c>
      <c r="L1632">
        <v>1929</v>
      </c>
      <c r="M1632" s="8" t="str">
        <f>IF(ISBLANK(VLOOKUP(A1632,Veje!A:B,2,FALSE)),INDEX(Veje!$D$2:$RT$652,MATCH(A1632,Veje!$A$2:$A$652,0),MATCH(B1632,Veje!$D$1:$RT$1,0)),VLOOKUP(A1632,Veje!A:B,2,FALSE))</f>
        <v>HMG</v>
      </c>
      <c r="N1632" s="8" t="str">
        <f>IFERROR(VLOOKUP(C1632,Medlemmer!A:C,3,FALSE),"")</f>
        <v/>
      </c>
      <c r="O1632" s="8" t="str">
        <f>IFERROR(VLOOKUP(C1632,Medlemmer!A:C,2,FALSE),"")</f>
        <v/>
      </c>
      <c r="P1632" s="8" t="str">
        <f>IFERROR(VLOOKUP(C1632,Tidligere_henvendelser!A:B,2,FALSE),"")</f>
        <v/>
      </c>
    </row>
    <row r="1633" spans="1:16" hidden="1" x14ac:dyDescent="0.3">
      <c r="A1633" s="8" t="str">
        <f>ReplaceNumbers(C1633)</f>
        <v>Enighedsvej</v>
      </c>
      <c r="B1633" s="8">
        <f>_xlfn.NUMBERVALUE(FindNumbers(C1633))</f>
        <v>2</v>
      </c>
      <c r="C1633" t="s">
        <v>734</v>
      </c>
      <c r="D1633" t="s">
        <v>703</v>
      </c>
      <c r="E1633">
        <v>4125000</v>
      </c>
      <c r="F1633" s="10">
        <v>44510</v>
      </c>
      <c r="G1633" t="s">
        <v>166</v>
      </c>
      <c r="H1633">
        <v>53571</v>
      </c>
      <c r="I1633">
        <v>3</v>
      </c>
      <c r="J1633" t="s">
        <v>715</v>
      </c>
      <c r="K1633">
        <v>77</v>
      </c>
      <c r="L1633">
        <v>1934</v>
      </c>
      <c r="M1633" s="8" t="str">
        <f>IF(ISBLANK(VLOOKUP(A1633,Veje!A:B,2,FALSE)),INDEX(Veje!$D$2:$RT$652,MATCH(A1633,Veje!$A$2:$A$652,0),MATCH(B1633,Veje!$D$1:$RT$1,0)),VLOOKUP(A1633,Veje!A:B,2,FALSE))</f>
        <v>OCG</v>
      </c>
      <c r="N1633" s="8" t="str">
        <f>IFERROR(VLOOKUP(C1633,Medlemmer!A:C,3,FALSE),"")</f>
        <v/>
      </c>
      <c r="O1633" s="8" t="str">
        <f>IFERROR(VLOOKUP(C1633,Medlemmer!A:C,2,FALSE),"")</f>
        <v/>
      </c>
      <c r="P1633" s="8" t="str">
        <f>IFERROR(VLOOKUP(C1633,Tidligere_henvendelser!A:B,2,FALSE),"")</f>
        <v/>
      </c>
    </row>
    <row r="1634" spans="1:16" hidden="1" x14ac:dyDescent="0.3">
      <c r="A1634" s="8" t="str">
        <f>ReplaceNumbers(C1634)</f>
        <v>Schæffergårdsvej</v>
      </c>
      <c r="B1634" s="8">
        <f>_xlfn.NUMBERVALUE(FindNumbers(C1634))</f>
        <v>2</v>
      </c>
      <c r="C1634" t="s">
        <v>1677</v>
      </c>
      <c r="D1634" t="s">
        <v>169</v>
      </c>
      <c r="E1634">
        <v>5930000</v>
      </c>
      <c r="F1634" s="10">
        <v>44510</v>
      </c>
      <c r="G1634" t="s">
        <v>166</v>
      </c>
      <c r="H1634">
        <v>48606</v>
      </c>
      <c r="I1634">
        <v>4</v>
      </c>
      <c r="J1634" t="s">
        <v>170</v>
      </c>
      <c r="K1634">
        <v>122</v>
      </c>
      <c r="L1634">
        <v>1987</v>
      </c>
      <c r="M1634" s="8" t="str">
        <f>IF(ISBLANK(VLOOKUP(A1634,Veje!A:B,2,FALSE)),INDEX(Veje!$D$2:$RT$652,MATCH(A1634,Veje!$A$2:$A$652,0),MATCH(B1634,Veje!$D$1:$RT$1,0)),VLOOKUP(A1634,Veje!A:B,2,FALSE))</f>
        <v>BJGF</v>
      </c>
      <c r="N1634" s="8" t="str">
        <f>IFERROR(VLOOKUP(C1634,Medlemmer!A:C,3,FALSE),"")</f>
        <v/>
      </c>
      <c r="O1634" s="8" t="str">
        <f>IFERROR(VLOOKUP(C1634,Medlemmer!A:C,2,FALSE),"")</f>
        <v/>
      </c>
      <c r="P1634" s="8" t="str">
        <f>IFERROR(VLOOKUP(C1634,Tidligere_henvendelser!A:B,2,FALSE),"")</f>
        <v/>
      </c>
    </row>
    <row r="1635" spans="1:16" x14ac:dyDescent="0.3">
      <c r="A1635" s="8" t="str">
        <f>ReplaceNumbers(C1635)</f>
        <v>Sønderengen</v>
      </c>
      <c r="B1635" s="8">
        <f>_xlfn.NUMBERVALUE(FindNumbers(C1635))</f>
        <v>94</v>
      </c>
      <c r="C1635" t="s">
        <v>1668</v>
      </c>
      <c r="D1635" t="s">
        <v>717</v>
      </c>
      <c r="E1635">
        <v>7795000</v>
      </c>
      <c r="F1635" s="10">
        <v>44511</v>
      </c>
      <c r="G1635" t="s">
        <v>166</v>
      </c>
      <c r="H1635">
        <v>75679</v>
      </c>
      <c r="I1635">
        <v>5</v>
      </c>
      <c r="J1635" t="s">
        <v>170</v>
      </c>
      <c r="K1635">
        <v>103</v>
      </c>
      <c r="L1635">
        <v>1943</v>
      </c>
      <c r="M1635" s="8" t="str">
        <f>IF(ISBLANK(VLOOKUP(A1635,Veje!A:B,2,FALSE)),INDEX(Veje!$D$2:$RT$652,MATCH(A1635,Veje!$A$2:$A$652,0),MATCH(B1635,Veje!$D$1:$RT$1,0)),VLOOKUP(A1635,Veje!A:B,2,FALSE))</f>
        <v>DY</v>
      </c>
      <c r="N1635" s="8" t="str">
        <f>IFERROR(VLOOKUP(C1635,Medlemmer!A:C,3,FALSE),"")</f>
        <v/>
      </c>
      <c r="O1635" s="8" t="str">
        <f>IFERROR(VLOOKUP(C1635,Medlemmer!A:C,2,FALSE),"")</f>
        <v/>
      </c>
      <c r="P1635" s="8" t="str">
        <f>IFERROR(VLOOKUP(C1635,Tidligere_henvendelser!A:B,2,FALSE),"")</f>
        <v/>
      </c>
    </row>
    <row r="1636" spans="1:16" hidden="1" x14ac:dyDescent="0.3">
      <c r="A1636" s="8" t="str">
        <f>ReplaceNumbers(C1636)</f>
        <v>Vilvordevej</v>
      </c>
      <c r="B1636" s="8">
        <f>_xlfn.NUMBERVALUE(FindNumbers(C1636))</f>
        <v>80</v>
      </c>
      <c r="C1636" t="s">
        <v>1669</v>
      </c>
      <c r="D1636" t="s">
        <v>703</v>
      </c>
      <c r="E1636">
        <v>13750000</v>
      </c>
      <c r="F1636" s="10">
        <v>44511</v>
      </c>
      <c r="G1636" t="s">
        <v>166</v>
      </c>
      <c r="H1636">
        <v>63953</v>
      </c>
      <c r="I1636">
        <v>6</v>
      </c>
      <c r="J1636" t="s">
        <v>167</v>
      </c>
      <c r="K1636">
        <v>215</v>
      </c>
      <c r="L1636">
        <v>1963</v>
      </c>
      <c r="M1636" s="8" t="str">
        <f>IF(ISBLANK(VLOOKUP(A1636,Veje!A:B,2,FALSE)),INDEX(Veje!$D$2:$RT$652,MATCH(A1636,Veje!$A$2:$A$652,0),MATCH(B1636,Veje!$D$1:$RT$1,0)),VLOOKUP(A1636,Veje!A:B,2,FALSE))</f>
        <v>OCG</v>
      </c>
      <c r="N1636" s="8" t="str">
        <f>IFERROR(VLOOKUP(C1636,Medlemmer!A:C,3,FALSE),"")</f>
        <v/>
      </c>
      <c r="O1636" s="8" t="str">
        <f>IFERROR(VLOOKUP(C1636,Medlemmer!A:C,2,FALSE),"")</f>
        <v/>
      </c>
      <c r="P1636" s="8" t="str">
        <f>IFERROR(VLOOKUP(C1636,Tidligere_henvendelser!A:B,2,FALSE),"")</f>
        <v/>
      </c>
    </row>
    <row r="1637" spans="1:16" x14ac:dyDescent="0.3">
      <c r="A1637" s="8" t="str">
        <f>ReplaceNumbers(C1637)</f>
        <v>Ellemosevej</v>
      </c>
      <c r="B1637" s="8">
        <f>_xlfn.NUMBERVALUE(FindNumbers(C1637))</f>
        <v>97</v>
      </c>
      <c r="C1637" t="s">
        <v>1670</v>
      </c>
      <c r="D1637" t="s">
        <v>165</v>
      </c>
      <c r="E1637">
        <v>7200000</v>
      </c>
      <c r="F1637" s="10">
        <v>44511</v>
      </c>
      <c r="G1637" t="s">
        <v>166</v>
      </c>
      <c r="H1637">
        <v>40223</v>
      </c>
      <c r="I1637">
        <v>7</v>
      </c>
      <c r="J1637" t="s">
        <v>167</v>
      </c>
      <c r="K1637">
        <v>179</v>
      </c>
      <c r="L1637">
        <v>1936</v>
      </c>
      <c r="M1637" s="8" t="str">
        <f>IF(ISBLANK(VLOOKUP(A1637,Veje!A:B,2,FALSE)),INDEX(Veje!$D$2:$RT$652,MATCH(A1637,Veje!$A$2:$A$652,0),MATCH(B1637,Veje!$D$1:$RT$1,0)),VLOOKUP(A1637,Veje!A:B,2,FALSE))</f>
        <v>DY</v>
      </c>
      <c r="N1637" s="8" t="str">
        <f>IFERROR(VLOOKUP(C1637,Medlemmer!A:C,3,FALSE),"")</f>
        <v/>
      </c>
      <c r="O1637" s="8" t="str">
        <f>IFERROR(VLOOKUP(C1637,Medlemmer!A:C,2,FALSE),"")</f>
        <v/>
      </c>
      <c r="P1637" s="8" t="str">
        <f>IFERROR(VLOOKUP(C1637,Tidligere_henvendelser!A:B,2,FALSE),"")</f>
        <v/>
      </c>
    </row>
    <row r="1638" spans="1:16" hidden="1" x14ac:dyDescent="0.3">
      <c r="A1638" s="8" t="str">
        <f>ReplaceNumbers(C1638)</f>
        <v>Kragevej</v>
      </c>
      <c r="B1638" s="8">
        <f>_xlfn.NUMBERVALUE(FindNumbers(C1638))</f>
        <v>4</v>
      </c>
      <c r="C1638" t="s">
        <v>1671</v>
      </c>
      <c r="D1638" t="s">
        <v>165</v>
      </c>
      <c r="E1638">
        <v>6800000</v>
      </c>
      <c r="F1638" s="10">
        <v>44511</v>
      </c>
      <c r="G1638" t="s">
        <v>166</v>
      </c>
      <c r="H1638">
        <v>68000</v>
      </c>
      <c r="I1638">
        <v>3</v>
      </c>
      <c r="J1638" t="s">
        <v>715</v>
      </c>
      <c r="K1638">
        <v>100</v>
      </c>
      <c r="L1638">
        <v>1921</v>
      </c>
      <c r="M1638" s="8" t="str">
        <f>IF(ISBLANK(VLOOKUP(A1638,Veje!A:B,2,FALSE)),INDEX(Veje!$D$2:$RT$652,MATCH(A1638,Veje!$A$2:$A$652,0),MATCH(B1638,Veje!$D$1:$RT$1,0)),VLOOKUP(A1638,Veje!A:B,2,FALSE))</f>
        <v>HMG</v>
      </c>
      <c r="N1638" s="8" t="str">
        <f>IFERROR(VLOOKUP(C1638,Medlemmer!A:C,3,FALSE),"")</f>
        <v/>
      </c>
      <c r="O1638" s="8" t="str">
        <f>IFERROR(VLOOKUP(C1638,Medlemmer!A:C,2,FALSE),"")</f>
        <v/>
      </c>
      <c r="P1638" s="8" t="str">
        <f>IFERROR(VLOOKUP(C1638,Tidligere_henvendelser!A:B,2,FALSE),"")</f>
        <v/>
      </c>
    </row>
    <row r="1639" spans="1:16" hidden="1" x14ac:dyDescent="0.3">
      <c r="A1639" s="8" t="str">
        <f>ReplaceNumbers(C1639)</f>
        <v>Kragevej</v>
      </c>
      <c r="B1639" s="8">
        <f>_xlfn.NUMBERVALUE(FindNumbers(C1639))</f>
        <v>4</v>
      </c>
      <c r="C1639" t="s">
        <v>1672</v>
      </c>
      <c r="D1639" t="s">
        <v>165</v>
      </c>
      <c r="E1639">
        <v>6800000</v>
      </c>
      <c r="F1639" s="10">
        <v>44511</v>
      </c>
      <c r="G1639" t="s">
        <v>166</v>
      </c>
      <c r="H1639">
        <v>60176</v>
      </c>
      <c r="I1639">
        <v>4</v>
      </c>
      <c r="J1639" t="s">
        <v>715</v>
      </c>
      <c r="K1639">
        <v>113</v>
      </c>
      <c r="L1639">
        <v>1921</v>
      </c>
      <c r="M1639" s="8" t="str">
        <f>IF(ISBLANK(VLOOKUP(A1639,Veje!A:B,2,FALSE)),INDEX(Veje!$D$2:$RT$652,MATCH(A1639,Veje!$A$2:$A$652,0),MATCH(B1639,Veje!$D$1:$RT$1,0)),VLOOKUP(A1639,Veje!A:B,2,FALSE))</f>
        <v>HMG</v>
      </c>
      <c r="N1639" s="8" t="str">
        <f>IFERROR(VLOOKUP(C1639,Medlemmer!A:C,3,FALSE),"")</f>
        <v/>
      </c>
      <c r="O1639" s="8" t="str">
        <f>IFERROR(VLOOKUP(C1639,Medlemmer!A:C,2,FALSE),"")</f>
        <v/>
      </c>
      <c r="P1639" s="8" t="str">
        <f>IFERROR(VLOOKUP(C1639,Tidligere_henvendelser!A:B,2,FALSE),"")</f>
        <v/>
      </c>
    </row>
    <row r="1640" spans="1:16" hidden="1" x14ac:dyDescent="0.3">
      <c r="A1640" s="8" t="str">
        <f>ReplaceNumbers(C1640)</f>
        <v>Ordrupvej</v>
      </c>
      <c r="B1640" s="8">
        <f>_xlfn.NUMBERVALUE(FindNumbers(C1640))</f>
        <v>83</v>
      </c>
      <c r="C1640" t="s">
        <v>1664</v>
      </c>
      <c r="D1640" t="s">
        <v>703</v>
      </c>
      <c r="E1640">
        <v>2250000</v>
      </c>
      <c r="F1640" s="10">
        <v>44514</v>
      </c>
      <c r="G1640" t="s">
        <v>166</v>
      </c>
      <c r="H1640">
        <v>36290</v>
      </c>
      <c r="I1640">
        <v>2</v>
      </c>
      <c r="J1640" t="s">
        <v>715</v>
      </c>
      <c r="K1640">
        <v>62</v>
      </c>
      <c r="L1640">
        <v>1934</v>
      </c>
      <c r="M1640" s="8" t="str">
        <f>IF(ISBLANK(VLOOKUP(A1640,Veje!A:B,2,FALSE)),INDEX(Veje!$D$2:$RT$652,MATCH(A1640,Veje!$A$2:$A$652,0),MATCH(B1640,Veje!$D$1:$RT$1,0)),VLOOKUP(A1640,Veje!A:B,2,FALSE))</f>
        <v>OCG</v>
      </c>
      <c r="N1640" s="8" t="str">
        <f>IFERROR(VLOOKUP(C1640,Medlemmer!A:C,3,FALSE),"")</f>
        <v/>
      </c>
      <c r="O1640" s="8" t="str">
        <f>IFERROR(VLOOKUP(C1640,Medlemmer!A:C,2,FALSE),"")</f>
        <v/>
      </c>
      <c r="P1640" s="8" t="str">
        <f>IFERROR(VLOOKUP(C1640,Tidligere_henvendelser!A:B,2,FALSE),"")</f>
        <v/>
      </c>
    </row>
    <row r="1641" spans="1:16" hidden="1" x14ac:dyDescent="0.3">
      <c r="A1641" s="8" t="str">
        <f>ReplaceNumbers(C1641)</f>
        <v>Liljevej</v>
      </c>
      <c r="B1641" s="8">
        <f>_xlfn.NUMBERVALUE(FindNumbers(C1641))</f>
        <v>28</v>
      </c>
      <c r="C1641" t="s">
        <v>1665</v>
      </c>
      <c r="D1641" t="s">
        <v>169</v>
      </c>
      <c r="E1641">
        <v>10075000</v>
      </c>
      <c r="F1641" s="10">
        <v>44514</v>
      </c>
      <c r="G1641" t="s">
        <v>166</v>
      </c>
      <c r="H1641">
        <v>60329</v>
      </c>
      <c r="I1641">
        <v>5</v>
      </c>
      <c r="J1641" t="s">
        <v>170</v>
      </c>
      <c r="K1641">
        <v>167</v>
      </c>
      <c r="L1641">
        <v>1902</v>
      </c>
      <c r="M1641" s="8" t="str">
        <f>IF(ISBLANK(VLOOKUP(A1641,Veje!A:B,2,FALSE)),INDEX(Veje!$D$2:$RT$652,MATCH(A1641,Veje!$A$2:$A$652,0),MATCH(B1641,Veje!$D$1:$RT$1,0)),VLOOKUP(A1641,Veje!A:B,2,FALSE))</f>
        <v>GSG</v>
      </c>
      <c r="N1641" s="8" t="str">
        <f>IFERROR(VLOOKUP(C1641,Medlemmer!A:C,3,FALSE),"")</f>
        <v/>
      </c>
      <c r="O1641" s="8" t="str">
        <f>IFERROR(VLOOKUP(C1641,Medlemmer!A:C,2,FALSE),"")</f>
        <v/>
      </c>
      <c r="P1641" s="8" t="str">
        <f>IFERROR(VLOOKUP(C1641,Tidligere_henvendelser!A:B,2,FALSE),"")</f>
        <v/>
      </c>
    </row>
    <row r="1642" spans="1:16" hidden="1" x14ac:dyDescent="0.3">
      <c r="A1642" s="8" t="str">
        <f>ReplaceNumbers(C1642)</f>
        <v>Hvidørevej</v>
      </c>
      <c r="B1642" s="8">
        <f>_xlfn.NUMBERVALUE(FindNumbers(C1642))</f>
        <v>30</v>
      </c>
      <c r="C1642" t="s">
        <v>1666</v>
      </c>
      <c r="D1642" t="s">
        <v>705</v>
      </c>
      <c r="E1642">
        <v>12310000</v>
      </c>
      <c r="F1642" s="10">
        <v>44514</v>
      </c>
      <c r="G1642" t="s">
        <v>166</v>
      </c>
      <c r="H1642">
        <v>56728</v>
      </c>
      <c r="I1642">
        <v>5</v>
      </c>
      <c r="J1642" t="s">
        <v>167</v>
      </c>
      <c r="K1642">
        <v>217</v>
      </c>
      <c r="L1642">
        <v>1948</v>
      </c>
      <c r="M1642" s="8" t="str">
        <f>IF(ISBLANK(VLOOKUP(A1642,Veje!A:B,2,FALSE)),INDEX(Veje!$D$2:$RT$652,MATCH(A1642,Veje!$A$2:$A$652,0),MATCH(B1642,Veje!$D$1:$RT$1,0)),VLOOKUP(A1642,Veje!A:B,2,FALSE))</f>
        <v>SKGF</v>
      </c>
      <c r="N1642" s="8" t="str">
        <f>IFERROR(VLOOKUP(C1642,Medlemmer!A:C,3,FALSE),"")</f>
        <v/>
      </c>
      <c r="O1642" s="8" t="str">
        <f>IFERROR(VLOOKUP(C1642,Medlemmer!A:C,2,FALSE),"")</f>
        <v/>
      </c>
      <c r="P1642" s="8" t="str">
        <f>IFERROR(VLOOKUP(C1642,Tidligere_henvendelser!A:B,2,FALSE),"")</f>
        <v/>
      </c>
    </row>
    <row r="1643" spans="1:16" hidden="1" x14ac:dyDescent="0.3">
      <c r="A1643" s="8" t="str">
        <f>ReplaceNumbers(C1643)</f>
        <v>Baunegårdsvej</v>
      </c>
      <c r="B1643" s="8">
        <f>_xlfn.NUMBERVALUE(FindNumbers(C1643))</f>
        <v>71</v>
      </c>
      <c r="C1643" t="s">
        <v>1667</v>
      </c>
      <c r="D1643" t="s">
        <v>165</v>
      </c>
      <c r="E1643">
        <v>8400000</v>
      </c>
      <c r="F1643" s="10">
        <v>44514</v>
      </c>
      <c r="G1643" t="s">
        <v>166</v>
      </c>
      <c r="H1643">
        <v>75675</v>
      </c>
      <c r="I1643">
        <v>4</v>
      </c>
      <c r="J1643" t="s">
        <v>170</v>
      </c>
      <c r="K1643">
        <v>111</v>
      </c>
      <c r="L1643">
        <v>1931</v>
      </c>
      <c r="M1643" s="8" t="str">
        <f>IF(ISBLANK(VLOOKUP(A1643,Veje!A:B,2,FALSE)),INDEX(Veje!$D$2:$RT$652,MATCH(A1643,Veje!$A$2:$A$652,0),MATCH(B1643,Veje!$D$1:$RT$1,0)),VLOOKUP(A1643,Veje!A:B,2,FALSE))</f>
        <v>GSG</v>
      </c>
      <c r="N1643" s="8" t="str">
        <f>IFERROR(VLOOKUP(C1643,Medlemmer!A:C,3,FALSE),"")</f>
        <v/>
      </c>
      <c r="O1643" s="8" t="str">
        <f>IFERROR(VLOOKUP(C1643,Medlemmer!A:C,2,FALSE),"")</f>
        <v/>
      </c>
      <c r="P1643" s="8" t="str">
        <f>IFERROR(VLOOKUP(C1643,Tidligere_henvendelser!A:B,2,FALSE),"")</f>
        <v/>
      </c>
    </row>
    <row r="1644" spans="1:16" hidden="1" x14ac:dyDescent="0.3">
      <c r="A1644" s="8" t="str">
        <f>ReplaceNumbers(C1644)</f>
        <v>Ærenprisvej</v>
      </c>
      <c r="B1644" s="8">
        <f>_xlfn.NUMBERVALUE(FindNumbers(C1644))</f>
        <v>12</v>
      </c>
      <c r="C1644" t="s">
        <v>704</v>
      </c>
      <c r="D1644" t="s">
        <v>169</v>
      </c>
      <c r="E1644">
        <v>9700000</v>
      </c>
      <c r="F1644" s="10">
        <v>44515</v>
      </c>
      <c r="G1644" t="s">
        <v>166</v>
      </c>
      <c r="H1644">
        <v>49238</v>
      </c>
      <c r="I1644">
        <v>8</v>
      </c>
      <c r="J1644" t="s">
        <v>167</v>
      </c>
      <c r="K1644">
        <v>197</v>
      </c>
      <c r="L1644">
        <v>1928</v>
      </c>
      <c r="M1644" s="8" t="str">
        <f>IF(ISBLANK(VLOOKUP(A1644,Veje!A:B,2,FALSE)),INDEX(Veje!$D$2:$RT$652,MATCH(A1644,Veje!$A$2:$A$652,0),MATCH(B1644,Veje!$D$1:$RT$1,0)),VLOOKUP(A1644,Veje!A:B,2,FALSE))</f>
        <v>GSG</v>
      </c>
      <c r="N1644" s="8" t="str">
        <f>IFERROR(VLOOKUP(C1644,Medlemmer!A:C,3,FALSE),"")</f>
        <v/>
      </c>
      <c r="O1644" s="8" t="str">
        <f>IFERROR(VLOOKUP(C1644,Medlemmer!A:C,2,FALSE),"")</f>
        <v/>
      </c>
      <c r="P1644" s="8" t="str">
        <f>IFERROR(VLOOKUP(C1644,Tidligere_henvendelser!A:B,2,FALSE),"")</f>
        <v/>
      </c>
    </row>
    <row r="1645" spans="1:16" hidden="1" x14ac:dyDescent="0.3">
      <c r="A1645" s="8" t="str">
        <f>ReplaceNumbers(C1645)</f>
        <v>Blidahpark</v>
      </c>
      <c r="B1645" s="8">
        <f>_xlfn.NUMBERVALUE(FindNumbers(C1645))</f>
        <v>11</v>
      </c>
      <c r="C1645" t="s">
        <v>1654</v>
      </c>
      <c r="D1645" t="s">
        <v>165</v>
      </c>
      <c r="E1645">
        <v>1487500</v>
      </c>
      <c r="F1645" s="10">
        <v>44515</v>
      </c>
      <c r="G1645" t="s">
        <v>174</v>
      </c>
      <c r="H1645">
        <v>18140</v>
      </c>
      <c r="I1645">
        <v>3</v>
      </c>
      <c r="J1645" t="s">
        <v>715</v>
      </c>
      <c r="K1645">
        <v>82</v>
      </c>
      <c r="L1645">
        <v>1933</v>
      </c>
      <c r="M1645" s="8" t="str">
        <f>IF(ISBLANK(VLOOKUP(A1645,Veje!A:B,2,FALSE)),INDEX(Veje!$D$2:$RT$652,MATCH(A1645,Veje!$A$2:$A$652,0),MATCH(B1645,Veje!$D$1:$RT$1,0)),VLOOKUP(A1645,Veje!A:B,2,FALSE))</f>
        <v>HMG</v>
      </c>
      <c r="N1645" s="8" t="str">
        <f>IFERROR(VLOOKUP(C1645,Medlemmer!A:C,3,FALSE),"")</f>
        <v/>
      </c>
      <c r="O1645" s="8" t="str">
        <f>IFERROR(VLOOKUP(C1645,Medlemmer!A:C,2,FALSE),"")</f>
        <v/>
      </c>
      <c r="P1645" s="8" t="str">
        <f>IFERROR(VLOOKUP(C1645,Tidligere_henvendelser!A:B,2,FALSE),"")</f>
        <v/>
      </c>
    </row>
    <row r="1646" spans="1:16" hidden="1" x14ac:dyDescent="0.3">
      <c r="A1646" s="8" t="str">
        <f>ReplaceNumbers(C1646)</f>
        <v>Jægersborg Alle</v>
      </c>
      <c r="B1646" s="8">
        <f>_xlfn.NUMBERVALUE(FindNumbers(C1646))</f>
        <v>136</v>
      </c>
      <c r="C1646" t="s">
        <v>1655</v>
      </c>
      <c r="D1646" t="s">
        <v>169</v>
      </c>
      <c r="E1646">
        <v>10000000</v>
      </c>
      <c r="F1646" s="10">
        <v>44515</v>
      </c>
      <c r="G1646" t="s">
        <v>166</v>
      </c>
      <c r="H1646">
        <v>50761</v>
      </c>
      <c r="I1646">
        <v>7</v>
      </c>
      <c r="J1646" t="s">
        <v>167</v>
      </c>
      <c r="K1646">
        <v>197</v>
      </c>
      <c r="L1646">
        <v>1951</v>
      </c>
      <c r="M1646" s="8" t="str">
        <f>IF(ISBLANK(VLOOKUP(A1646,Veje!A:B,2,FALSE)),INDEX(Veje!$D$2:$RT$652,MATCH(A1646,Veje!$A$2:$A$652,0),MATCH(B1646,Veje!$D$1:$RT$1,0)),VLOOKUP(A1646,Veje!A:B,2,FALSE))</f>
        <v>BJGF</v>
      </c>
      <c r="N1646" s="8" t="str">
        <f>IFERROR(VLOOKUP(C1646,Medlemmer!A:C,3,FALSE),"")</f>
        <v/>
      </c>
      <c r="O1646" s="8" t="str">
        <f>IFERROR(VLOOKUP(C1646,Medlemmer!A:C,2,FALSE),"")</f>
        <v/>
      </c>
      <c r="P1646" s="8" t="str">
        <f>IFERROR(VLOOKUP(C1646,Tidligere_henvendelser!A:B,2,FALSE),"")</f>
        <v/>
      </c>
    </row>
    <row r="1647" spans="1:16" hidden="1" x14ac:dyDescent="0.3">
      <c r="A1647" s="8" t="str">
        <f>ReplaceNumbers(C1647)</f>
        <v>Krøyersvej</v>
      </c>
      <c r="B1647" s="8">
        <f>_xlfn.NUMBERVALUE(FindNumbers(C1647))</f>
        <v>29</v>
      </c>
      <c r="C1647" t="s">
        <v>1656</v>
      </c>
      <c r="D1647" t="s">
        <v>705</v>
      </c>
      <c r="E1647">
        <v>18000000</v>
      </c>
      <c r="F1647" s="10">
        <v>44515</v>
      </c>
      <c r="G1647" t="s">
        <v>166</v>
      </c>
      <c r="H1647">
        <v>86124</v>
      </c>
      <c r="I1647">
        <v>6</v>
      </c>
      <c r="J1647" t="s">
        <v>167</v>
      </c>
      <c r="K1647">
        <v>209</v>
      </c>
      <c r="L1647">
        <v>1934</v>
      </c>
      <c r="M1647" s="8" t="str">
        <f>IF(ISBLANK(VLOOKUP(A1647,Veje!A:B,2,FALSE)),INDEX(Veje!$D$2:$RT$652,MATCH(A1647,Veje!$A$2:$A$652,0),MATCH(B1647,Veje!$D$1:$RT$1,0)),VLOOKUP(A1647,Veje!A:B,2,FALSE))</f>
        <v>SKGF</v>
      </c>
      <c r="N1647" s="8" t="str">
        <f>IFERROR(VLOOKUP(C1647,Medlemmer!A:C,3,FALSE),"")</f>
        <v/>
      </c>
      <c r="O1647" s="8" t="str">
        <f>IFERROR(VLOOKUP(C1647,Medlemmer!A:C,2,FALSE),"")</f>
        <v/>
      </c>
      <c r="P1647" s="8" t="str">
        <f>IFERROR(VLOOKUP(C1647,Tidligere_henvendelser!A:B,2,FALSE),"")</f>
        <v/>
      </c>
    </row>
    <row r="1648" spans="1:16" hidden="1" x14ac:dyDescent="0.3">
      <c r="A1648" s="8" t="str">
        <f>ReplaceNumbers(C1648)</f>
        <v>Snogegårdsvej</v>
      </c>
      <c r="B1648" s="8">
        <f>_xlfn.NUMBERVALUE(FindNumbers(C1648))</f>
        <v>61</v>
      </c>
      <c r="C1648" t="s">
        <v>772</v>
      </c>
      <c r="D1648" t="s">
        <v>169</v>
      </c>
      <c r="E1648">
        <v>8100000</v>
      </c>
      <c r="F1648" s="10">
        <v>44515</v>
      </c>
      <c r="G1648" t="s">
        <v>166</v>
      </c>
      <c r="H1648">
        <v>39130</v>
      </c>
      <c r="I1648">
        <v>6</v>
      </c>
      <c r="J1648" t="s">
        <v>167</v>
      </c>
      <c r="K1648">
        <v>207</v>
      </c>
      <c r="L1648">
        <v>2016</v>
      </c>
      <c r="M1648" s="8" t="str">
        <f>IF(ISBLANK(VLOOKUP(A1648,Veje!A:B,2,FALSE)),INDEX(Veje!$D$2:$RT$652,MATCH(A1648,Veje!$A$2:$A$652,0),MATCH(B1648,Veje!$D$1:$RT$1,0)),VLOOKUP(A1648,Veje!A:B,2,FALSE))</f>
        <v>GSG</v>
      </c>
      <c r="N1648" s="8" t="str">
        <f>IFERROR(VLOOKUP(C1648,Medlemmer!A:C,3,FALSE),"")</f>
        <v/>
      </c>
      <c r="O1648" s="8" t="str">
        <f>IFERROR(VLOOKUP(C1648,Medlemmer!A:C,2,FALSE),"")</f>
        <v/>
      </c>
      <c r="P1648" s="8" t="str">
        <f>IFERROR(VLOOKUP(C1648,Tidligere_henvendelser!A:B,2,FALSE),"")</f>
        <v/>
      </c>
    </row>
    <row r="1649" spans="1:16" hidden="1" x14ac:dyDescent="0.3">
      <c r="A1649" s="8" t="str">
        <f>ReplaceNumbers(C1649)</f>
        <v>Ordrupvej</v>
      </c>
      <c r="B1649" s="8">
        <f>_xlfn.NUMBERVALUE(FindNumbers(C1649))</f>
        <v>148</v>
      </c>
      <c r="C1649" t="s">
        <v>1657</v>
      </c>
      <c r="D1649" t="s">
        <v>703</v>
      </c>
      <c r="E1649">
        <v>9050000</v>
      </c>
      <c r="F1649" s="10">
        <v>44515</v>
      </c>
      <c r="G1649" t="s">
        <v>166</v>
      </c>
      <c r="H1649">
        <v>55182</v>
      </c>
      <c r="I1649">
        <v>5</v>
      </c>
      <c r="J1649" t="s">
        <v>715</v>
      </c>
      <c r="K1649">
        <v>164</v>
      </c>
      <c r="L1649">
        <v>1934</v>
      </c>
      <c r="M1649" s="8" t="str">
        <f>IF(ISBLANK(VLOOKUP(A1649,Veje!A:B,2,FALSE)),INDEX(Veje!$D$2:$RT$652,MATCH(A1649,Veje!$A$2:$A$652,0),MATCH(B1649,Veje!$D$1:$RT$1,0)),VLOOKUP(A1649,Veje!A:B,2,FALSE))</f>
        <v>OCG</v>
      </c>
      <c r="N1649" s="8" t="str">
        <f>IFERROR(VLOOKUP(C1649,Medlemmer!A:C,3,FALSE),"")</f>
        <v/>
      </c>
      <c r="O1649" s="8" t="str">
        <f>IFERROR(VLOOKUP(C1649,Medlemmer!A:C,2,FALSE),"")</f>
        <v/>
      </c>
      <c r="P1649" s="8" t="str">
        <f>IFERROR(VLOOKUP(C1649,Tidligere_henvendelser!A:B,2,FALSE),"")</f>
        <v/>
      </c>
    </row>
    <row r="1650" spans="1:16" x14ac:dyDescent="0.3">
      <c r="A1650" s="8" t="str">
        <f>ReplaceNumbers(C1650)</f>
        <v>Dalstrøget</v>
      </c>
      <c r="B1650" s="8">
        <f>_xlfn.NUMBERVALUE(FindNumbers(C1650))</f>
        <v>116</v>
      </c>
      <c r="C1650" t="s">
        <v>1658</v>
      </c>
      <c r="D1650" t="s">
        <v>717</v>
      </c>
      <c r="E1650">
        <v>1640000</v>
      </c>
      <c r="F1650" s="10">
        <v>44515</v>
      </c>
      <c r="G1650" t="s">
        <v>166</v>
      </c>
      <c r="H1650">
        <v>33469</v>
      </c>
      <c r="I1650">
        <v>1</v>
      </c>
      <c r="J1650" t="s">
        <v>715</v>
      </c>
      <c r="K1650">
        <v>49</v>
      </c>
      <c r="L1650">
        <v>1959</v>
      </c>
      <c r="M1650" s="8" t="str">
        <f>IF(ISBLANK(VLOOKUP(A1650,Veje!A:B,2,FALSE)),INDEX(Veje!$D$2:$RT$652,MATCH(A1650,Veje!$A$2:$A$652,0),MATCH(B1650,Veje!$D$1:$RT$1,0)),VLOOKUP(A1650,Veje!A:B,2,FALSE))</f>
        <v>DY</v>
      </c>
      <c r="N1650" s="8" t="str">
        <f>IFERROR(VLOOKUP(C1650,Medlemmer!A:C,3,FALSE),"")</f>
        <v/>
      </c>
      <c r="O1650" s="8" t="str">
        <f>IFERROR(VLOOKUP(C1650,Medlemmer!A:C,2,FALSE),"")</f>
        <v/>
      </c>
      <c r="P1650" s="8" t="str">
        <f>IFERROR(VLOOKUP(C1650,Tidligere_henvendelser!A:B,2,FALSE),"")</f>
        <v/>
      </c>
    </row>
    <row r="1651" spans="1:16" hidden="1" x14ac:dyDescent="0.3">
      <c r="A1651" s="8" t="str">
        <f>ReplaceNumbers(C1651)</f>
        <v>Ermelundsvej</v>
      </c>
      <c r="B1651" s="8">
        <f>_xlfn.NUMBERVALUE(FindNumbers(C1651))</f>
        <v>90</v>
      </c>
      <c r="C1651" t="s">
        <v>827</v>
      </c>
      <c r="D1651" t="s">
        <v>169</v>
      </c>
      <c r="E1651">
        <v>6300000</v>
      </c>
      <c r="F1651" s="10">
        <v>44515</v>
      </c>
      <c r="G1651" t="s">
        <v>166</v>
      </c>
      <c r="H1651">
        <v>56756</v>
      </c>
      <c r="I1651">
        <v>3</v>
      </c>
      <c r="J1651" t="s">
        <v>715</v>
      </c>
      <c r="K1651">
        <v>111</v>
      </c>
      <c r="L1651">
        <v>2008</v>
      </c>
      <c r="M1651" s="8" t="str">
        <f>IF(ISBLANK(VLOOKUP(A1651,Veje!A:B,2,FALSE)),INDEX(Veje!$D$2:$RT$652,MATCH(A1651,Veje!$A$2:$A$652,0),MATCH(B1651,Veje!$D$1:$RT$1,0)),VLOOKUP(A1651,Veje!A:B,2,FALSE))</f>
        <v>BJGF</v>
      </c>
      <c r="N1651" s="8" t="str">
        <f>IFERROR(VLOOKUP(C1651,Medlemmer!A:C,3,FALSE),"")</f>
        <v/>
      </c>
      <c r="O1651" s="8" t="str">
        <f>IFERROR(VLOOKUP(C1651,Medlemmer!A:C,2,FALSE),"")</f>
        <v/>
      </c>
      <c r="P1651" s="8" t="str">
        <f>IFERROR(VLOOKUP(C1651,Tidligere_henvendelser!A:B,2,FALSE),"")</f>
        <v/>
      </c>
    </row>
    <row r="1652" spans="1:16" hidden="1" x14ac:dyDescent="0.3">
      <c r="A1652" s="8" t="str">
        <f>ReplaceNumbers(C1652)</f>
        <v>Fuglegårdsvej</v>
      </c>
      <c r="B1652" s="8">
        <f>_xlfn.NUMBERVALUE(FindNumbers(C1652))</f>
        <v>26</v>
      </c>
      <c r="C1652" t="s">
        <v>1659</v>
      </c>
      <c r="D1652" t="s">
        <v>169</v>
      </c>
      <c r="E1652">
        <v>7800000</v>
      </c>
      <c r="F1652" s="10">
        <v>44515</v>
      </c>
      <c r="G1652" t="s">
        <v>166</v>
      </c>
      <c r="H1652">
        <v>56521</v>
      </c>
      <c r="I1652">
        <v>5</v>
      </c>
      <c r="J1652" t="s">
        <v>167</v>
      </c>
      <c r="K1652">
        <v>138</v>
      </c>
      <c r="L1652">
        <v>1942</v>
      </c>
      <c r="M1652" s="8" t="str">
        <f>IF(ISBLANK(VLOOKUP(A1652,Veje!A:B,2,FALSE)),INDEX(Veje!$D$2:$RT$652,MATCH(A1652,Veje!$A$2:$A$652,0),MATCH(B1652,Veje!$D$1:$RT$1,0)),VLOOKUP(A1652,Veje!A:B,2,FALSE))</f>
        <v>GSG</v>
      </c>
      <c r="N1652" s="8" t="str">
        <f>IFERROR(VLOOKUP(C1652,Medlemmer!A:C,3,FALSE),"")</f>
        <v/>
      </c>
      <c r="O1652" s="8" t="str">
        <f>IFERROR(VLOOKUP(C1652,Medlemmer!A:C,2,FALSE),"")</f>
        <v/>
      </c>
      <c r="P1652" s="8" t="str">
        <f>IFERROR(VLOOKUP(C1652,Tidligere_henvendelser!A:B,2,FALSE),"")</f>
        <v/>
      </c>
    </row>
    <row r="1653" spans="1:16" hidden="1" x14ac:dyDescent="0.3">
      <c r="A1653" s="8" t="str">
        <f>ReplaceNumbers(C1653)</f>
        <v>Snogegårdsvej</v>
      </c>
      <c r="B1653" s="8">
        <f>_xlfn.NUMBERVALUE(FindNumbers(C1653))</f>
        <v>4</v>
      </c>
      <c r="C1653" t="s">
        <v>1660</v>
      </c>
      <c r="D1653" t="s">
        <v>169</v>
      </c>
      <c r="E1653">
        <v>1850000</v>
      </c>
      <c r="F1653" s="10">
        <v>44515</v>
      </c>
      <c r="G1653" t="s">
        <v>166</v>
      </c>
      <c r="H1653">
        <v>35576</v>
      </c>
      <c r="I1653">
        <v>2</v>
      </c>
      <c r="J1653" t="s">
        <v>715</v>
      </c>
      <c r="K1653">
        <v>52</v>
      </c>
      <c r="L1653">
        <v>1940</v>
      </c>
      <c r="M1653" s="8" t="str">
        <f>IF(ISBLANK(VLOOKUP(A1653,Veje!A:B,2,FALSE)),INDEX(Veje!$D$2:$RT$652,MATCH(A1653,Veje!$A$2:$A$652,0),MATCH(B1653,Veje!$D$1:$RT$1,0)),VLOOKUP(A1653,Veje!A:B,2,FALSE))</f>
        <v>GSG</v>
      </c>
      <c r="N1653" s="8" t="str">
        <f>IFERROR(VLOOKUP(C1653,Medlemmer!A:C,3,FALSE),"")</f>
        <v/>
      </c>
      <c r="O1653" s="8" t="str">
        <f>IFERROR(VLOOKUP(C1653,Medlemmer!A:C,2,FALSE),"")</f>
        <v/>
      </c>
      <c r="P1653" s="8" t="str">
        <f>IFERROR(VLOOKUP(C1653,Tidligere_henvendelser!A:B,2,FALSE),"")</f>
        <v/>
      </c>
    </row>
    <row r="1654" spans="1:16" hidden="1" x14ac:dyDescent="0.3">
      <c r="A1654" s="8" t="str">
        <f>ReplaceNumbers(C1654)</f>
        <v>Ordrupvej</v>
      </c>
      <c r="B1654" s="8">
        <f>_xlfn.NUMBERVALUE(FindNumbers(C1654))</f>
        <v>148</v>
      </c>
      <c r="C1654" t="s">
        <v>1661</v>
      </c>
      <c r="D1654" t="s">
        <v>703</v>
      </c>
      <c r="E1654">
        <v>9050000</v>
      </c>
      <c r="F1654" s="10">
        <v>44515</v>
      </c>
      <c r="G1654" t="s">
        <v>166</v>
      </c>
      <c r="H1654">
        <v>55182</v>
      </c>
      <c r="I1654">
        <v>5</v>
      </c>
      <c r="J1654" t="s">
        <v>715</v>
      </c>
      <c r="K1654">
        <v>164</v>
      </c>
      <c r="L1654">
        <v>1934</v>
      </c>
      <c r="M1654" s="8" t="str">
        <f>IF(ISBLANK(VLOOKUP(A1654,Veje!A:B,2,FALSE)),INDEX(Veje!$D$2:$RT$652,MATCH(A1654,Veje!$A$2:$A$652,0),MATCH(B1654,Veje!$D$1:$RT$1,0)),VLOOKUP(A1654,Veje!A:B,2,FALSE))</f>
        <v>OCG</v>
      </c>
      <c r="N1654" s="8" t="str">
        <f>IFERROR(VLOOKUP(C1654,Medlemmer!A:C,3,FALSE),"")</f>
        <v/>
      </c>
      <c r="O1654" s="8" t="str">
        <f>IFERROR(VLOOKUP(C1654,Medlemmer!A:C,2,FALSE),"")</f>
        <v/>
      </c>
      <c r="P1654" s="8" t="str">
        <f>IFERROR(VLOOKUP(C1654,Tidligere_henvendelser!A:B,2,FALSE),"")</f>
        <v/>
      </c>
    </row>
    <row r="1655" spans="1:16" x14ac:dyDescent="0.3">
      <c r="A1655" s="8" t="str">
        <f>ReplaceNumbers(C1655)</f>
        <v>Hagens Alle</v>
      </c>
      <c r="B1655" s="8">
        <f>_xlfn.NUMBERVALUE(FindNumbers(C1655))</f>
        <v>41</v>
      </c>
      <c r="C1655" t="s">
        <v>1662</v>
      </c>
      <c r="D1655" t="s">
        <v>165</v>
      </c>
      <c r="E1655">
        <v>14500000</v>
      </c>
      <c r="F1655" s="10">
        <v>44515</v>
      </c>
      <c r="G1655" t="s">
        <v>166</v>
      </c>
      <c r="H1655">
        <v>70048</v>
      </c>
      <c r="I1655">
        <v>5</v>
      </c>
      <c r="J1655" t="s">
        <v>167</v>
      </c>
      <c r="K1655">
        <v>207</v>
      </c>
      <c r="L1655">
        <v>1947</v>
      </c>
      <c r="M1655" s="8" t="str">
        <f>IF(ISBLANK(VLOOKUP(A1655,Veje!A:B,2,FALSE)),INDEX(Veje!$D$2:$RT$652,MATCH(A1655,Veje!$A$2:$A$652,0),MATCH(B1655,Veje!$D$1:$RT$1,0)),VLOOKUP(A1655,Veje!A:B,2,FALSE))</f>
        <v>DY</v>
      </c>
      <c r="N1655" s="8" t="str">
        <f>IFERROR(VLOOKUP(C1655,Medlemmer!A:C,3,FALSE),"")</f>
        <v/>
      </c>
      <c r="O1655" s="8" t="str">
        <f>IFERROR(VLOOKUP(C1655,Medlemmer!A:C,2,FALSE),"")</f>
        <v/>
      </c>
      <c r="P1655" s="8" t="str">
        <f>IFERROR(VLOOKUP(C1655,Tidligere_henvendelser!A:B,2,FALSE),"")</f>
        <v/>
      </c>
    </row>
    <row r="1656" spans="1:16" hidden="1" x14ac:dyDescent="0.3">
      <c r="A1656" s="8" t="str">
        <f>ReplaceNumbers(C1656)</f>
        <v>Skovagervej</v>
      </c>
      <c r="B1656" s="8">
        <f>_xlfn.NUMBERVALUE(FindNumbers(C1656))</f>
        <v>5</v>
      </c>
      <c r="C1656" t="s">
        <v>1663</v>
      </c>
      <c r="D1656" t="s">
        <v>703</v>
      </c>
      <c r="E1656">
        <v>15050000</v>
      </c>
      <c r="F1656" s="10">
        <v>44515</v>
      </c>
      <c r="G1656" t="s">
        <v>166</v>
      </c>
      <c r="H1656">
        <v>95859</v>
      </c>
      <c r="I1656">
        <v>5</v>
      </c>
      <c r="J1656" t="s">
        <v>167</v>
      </c>
      <c r="K1656">
        <v>157</v>
      </c>
      <c r="L1656">
        <v>1919</v>
      </c>
      <c r="M1656" s="8" t="str">
        <f>IF(ISBLANK(VLOOKUP(A1656,Veje!A:B,2,FALSE)),INDEX(Veje!$D$2:$RT$652,MATCH(A1656,Veje!$A$2:$A$652,0),MATCH(B1656,Veje!$D$1:$RT$1,0)),VLOOKUP(A1656,Veje!A:B,2,FALSE))</f>
        <v>SKGF</v>
      </c>
      <c r="N1656" s="8" t="str">
        <f>IFERROR(VLOOKUP(C1656,Medlemmer!A:C,3,FALSE),"")</f>
        <v/>
      </c>
      <c r="O1656" s="8" t="str">
        <f>IFERROR(VLOOKUP(C1656,Medlemmer!A:C,2,FALSE),"")</f>
        <v/>
      </c>
      <c r="P1656" s="8" t="str">
        <f>IFERROR(VLOOKUP(C1656,Tidligere_henvendelser!A:B,2,FALSE),"")</f>
        <v/>
      </c>
    </row>
    <row r="1657" spans="1:16" hidden="1" x14ac:dyDescent="0.3">
      <c r="A1657" s="8" t="str">
        <f>ReplaceNumbers(C1657)</f>
        <v>A N Hansens Alle</v>
      </c>
      <c r="B1657" s="8">
        <f>_xlfn.NUMBERVALUE(FindNumbers(C1657))</f>
        <v>34</v>
      </c>
      <c r="C1657" t="s">
        <v>1647</v>
      </c>
      <c r="D1657" t="s">
        <v>165</v>
      </c>
      <c r="E1657">
        <v>16500000</v>
      </c>
      <c r="F1657" s="10">
        <v>44516</v>
      </c>
      <c r="G1657" t="s">
        <v>166</v>
      </c>
      <c r="H1657">
        <v>125954</v>
      </c>
      <c r="I1657">
        <v>3</v>
      </c>
      <c r="J1657" t="s">
        <v>715</v>
      </c>
      <c r="K1657">
        <v>131</v>
      </c>
      <c r="L1657">
        <v>1911</v>
      </c>
      <c r="M1657" s="8" t="str">
        <f>IF(ISBLANK(VLOOKUP(A1657,Veje!A:B,2,FALSE)),INDEX(Veje!$D$2:$RT$652,MATCH(A1657,Veje!$A$2:$A$652,0),MATCH(B1657,Veje!$D$1:$RT$1,0)),VLOOKUP(A1657,Veje!A:B,2,FALSE))</f>
        <v>HMG</v>
      </c>
      <c r="N1657" s="8" t="str">
        <f>IFERROR(VLOOKUP(C1657,Medlemmer!A:C,3,FALSE),"")</f>
        <v/>
      </c>
      <c r="O1657" s="8" t="str">
        <f>IFERROR(VLOOKUP(C1657,Medlemmer!A:C,2,FALSE),"")</f>
        <v/>
      </c>
      <c r="P1657" s="8" t="str">
        <f>IFERROR(VLOOKUP(C1657,Tidligere_henvendelser!A:B,2,FALSE),"")</f>
        <v/>
      </c>
    </row>
    <row r="1658" spans="1:16" hidden="1" x14ac:dyDescent="0.3">
      <c r="A1658" s="8" t="str">
        <f>ReplaceNumbers(C1658)</f>
        <v>Broholms Alle</v>
      </c>
      <c r="B1658" s="8">
        <f>_xlfn.NUMBERVALUE(FindNumbers(C1658))</f>
        <v>14</v>
      </c>
      <c r="C1658" t="s">
        <v>1648</v>
      </c>
      <c r="D1658" t="s">
        <v>703</v>
      </c>
      <c r="E1658">
        <v>1187500</v>
      </c>
      <c r="F1658" s="10">
        <v>44516</v>
      </c>
      <c r="G1658" t="s">
        <v>166</v>
      </c>
      <c r="H1658">
        <v>9205</v>
      </c>
      <c r="I1658">
        <v>5</v>
      </c>
      <c r="J1658" t="s">
        <v>715</v>
      </c>
      <c r="K1658">
        <v>129</v>
      </c>
      <c r="L1658">
        <v>1933</v>
      </c>
      <c r="M1658" s="8" t="str">
        <f>IF(ISBLANK(VLOOKUP(A1658,Veje!A:B,2,FALSE)),INDEX(Veje!$D$2:$RT$652,MATCH(A1658,Veje!$A$2:$A$652,0),MATCH(B1658,Veje!$D$1:$RT$1,0)),VLOOKUP(A1658,Veje!A:B,2,FALSE))</f>
        <v>SKGF</v>
      </c>
      <c r="N1658" s="8" t="str">
        <f>IFERROR(VLOOKUP(C1658,Medlemmer!A:C,3,FALSE),"")</f>
        <v/>
      </c>
      <c r="O1658" s="8" t="str">
        <f>IFERROR(VLOOKUP(C1658,Medlemmer!A:C,2,FALSE),"")</f>
        <v/>
      </c>
      <c r="P1658" s="8" t="str">
        <f>IFERROR(VLOOKUP(C1658,Tidligere_henvendelser!A:B,2,FALSE),"")</f>
        <v/>
      </c>
    </row>
    <row r="1659" spans="1:16" hidden="1" x14ac:dyDescent="0.3">
      <c r="A1659" s="8" t="str">
        <f>ReplaceNumbers(C1659)</f>
        <v>Strandvejen</v>
      </c>
      <c r="B1659" s="8">
        <f>_xlfn.NUMBERVALUE(FindNumbers(C1659))</f>
        <v>38</v>
      </c>
      <c r="C1659" t="s">
        <v>1649</v>
      </c>
      <c r="D1659" t="s">
        <v>165</v>
      </c>
      <c r="E1659">
        <v>7692000</v>
      </c>
      <c r="F1659" s="10">
        <v>44516</v>
      </c>
      <c r="G1659" t="s">
        <v>166</v>
      </c>
      <c r="H1659">
        <v>62536</v>
      </c>
      <c r="I1659">
        <v>4</v>
      </c>
      <c r="J1659" t="s">
        <v>715</v>
      </c>
      <c r="K1659">
        <v>123</v>
      </c>
      <c r="L1659">
        <v>1899</v>
      </c>
      <c r="M1659" s="8" t="str">
        <f>IF(ISBLANK(VLOOKUP(A1659,Veje!A:B,2,FALSE)),INDEX(Veje!$D$2:$RT$652,MATCH(A1659,Veje!$A$2:$A$652,0),MATCH(B1659,Veje!$D$1:$RT$1,0)),VLOOKUP(A1659,Veje!A:B,2,FALSE))</f>
        <v>HMG</v>
      </c>
      <c r="N1659" s="8" t="str">
        <f>IFERROR(VLOOKUP(C1659,Medlemmer!A:C,3,FALSE),"")</f>
        <v/>
      </c>
      <c r="O1659" s="8" t="str">
        <f>IFERROR(VLOOKUP(C1659,Medlemmer!A:C,2,FALSE),"")</f>
        <v/>
      </c>
      <c r="P1659" s="8" t="str">
        <f>IFERROR(VLOOKUP(C1659,Tidligere_henvendelser!A:B,2,FALSE),"")</f>
        <v/>
      </c>
    </row>
    <row r="1660" spans="1:16" x14ac:dyDescent="0.3">
      <c r="A1660" s="8" t="str">
        <f>ReplaceNumbers(C1660)</f>
        <v>Dyssegårdsvej</v>
      </c>
      <c r="B1660" s="8">
        <f>_xlfn.NUMBERVALUE(FindNumbers(C1660))</f>
        <v>29</v>
      </c>
      <c r="C1660" t="s">
        <v>1650</v>
      </c>
      <c r="D1660" t="s">
        <v>165</v>
      </c>
      <c r="E1660">
        <v>5350000</v>
      </c>
      <c r="F1660" s="10">
        <v>44516</v>
      </c>
      <c r="G1660" t="s">
        <v>166</v>
      </c>
      <c r="H1660">
        <v>50000</v>
      </c>
      <c r="I1660">
        <v>4</v>
      </c>
      <c r="J1660" t="s">
        <v>715</v>
      </c>
      <c r="K1660">
        <v>107</v>
      </c>
      <c r="L1660">
        <v>1932</v>
      </c>
      <c r="M1660" s="8" t="str">
        <f>IF(ISBLANK(VLOOKUP(A1660,Veje!A:B,2,FALSE)),INDEX(Veje!$D$2:$RT$652,MATCH(A1660,Veje!$A$2:$A$652,0),MATCH(B1660,Veje!$D$1:$RT$1,0)),VLOOKUP(A1660,Veje!A:B,2,FALSE))</f>
        <v>DY</v>
      </c>
      <c r="N1660" s="8" t="str">
        <f>IFERROR(VLOOKUP(C1660,Medlemmer!A:C,3,FALSE),"")</f>
        <v/>
      </c>
      <c r="O1660" s="8" t="str">
        <f>IFERROR(VLOOKUP(C1660,Medlemmer!A:C,2,FALSE),"")</f>
        <v/>
      </c>
      <c r="P1660" s="8" t="str">
        <f>IFERROR(VLOOKUP(C1660,Tidligere_henvendelser!A:B,2,FALSE),"")</f>
        <v/>
      </c>
    </row>
    <row r="1661" spans="1:16" x14ac:dyDescent="0.3">
      <c r="A1661" s="8" t="str">
        <f>ReplaceNumbers(C1661)</f>
        <v>Dyssegårdsvej</v>
      </c>
      <c r="B1661" s="8">
        <f>_xlfn.NUMBERVALUE(FindNumbers(C1661))</f>
        <v>29</v>
      </c>
      <c r="C1661" t="s">
        <v>1651</v>
      </c>
      <c r="D1661" t="s">
        <v>165</v>
      </c>
      <c r="E1661">
        <v>5350000</v>
      </c>
      <c r="F1661" s="10">
        <v>44516</v>
      </c>
      <c r="G1661" t="s">
        <v>166</v>
      </c>
      <c r="H1661">
        <v>52970</v>
      </c>
      <c r="I1661">
        <v>4</v>
      </c>
      <c r="J1661" t="s">
        <v>715</v>
      </c>
      <c r="K1661">
        <v>101</v>
      </c>
      <c r="L1661">
        <v>1932</v>
      </c>
      <c r="M1661" s="8" t="str">
        <f>IF(ISBLANK(VLOOKUP(A1661,Veje!A:B,2,FALSE)),INDEX(Veje!$D$2:$RT$652,MATCH(A1661,Veje!$A$2:$A$652,0),MATCH(B1661,Veje!$D$1:$RT$1,0)),VLOOKUP(A1661,Veje!A:B,2,FALSE))</f>
        <v>DY</v>
      </c>
      <c r="N1661" s="8" t="str">
        <f>IFERROR(VLOOKUP(C1661,Medlemmer!A:C,3,FALSE),"")</f>
        <v/>
      </c>
      <c r="O1661" s="8" t="str">
        <f>IFERROR(VLOOKUP(C1661,Medlemmer!A:C,2,FALSE),"")</f>
        <v/>
      </c>
      <c r="P1661" s="8" t="str">
        <f>IFERROR(VLOOKUP(C1661,Tidligere_henvendelser!A:B,2,FALSE),"")</f>
        <v/>
      </c>
    </row>
    <row r="1662" spans="1:16" hidden="1" x14ac:dyDescent="0.3">
      <c r="A1662" s="8" t="str">
        <f>ReplaceNumbers(C1662)</f>
        <v>Bostamose Vestre Stræde</v>
      </c>
      <c r="B1662" s="8">
        <f>_xlfn.NUMBERVALUE(FindNumbers(C1662))</f>
        <v>7</v>
      </c>
      <c r="C1662" t="s">
        <v>1652</v>
      </c>
      <c r="D1662" t="s">
        <v>705</v>
      </c>
      <c r="E1662">
        <v>10800000</v>
      </c>
      <c r="F1662" s="10">
        <v>44516</v>
      </c>
      <c r="G1662" t="s">
        <v>166</v>
      </c>
      <c r="H1662">
        <v>92307</v>
      </c>
      <c r="I1662">
        <v>4</v>
      </c>
      <c r="J1662" t="s">
        <v>167</v>
      </c>
      <c r="K1662">
        <v>117</v>
      </c>
      <c r="L1662">
        <v>1901</v>
      </c>
      <c r="M1662" s="8" t="str">
        <f>IF(ISBLANK(VLOOKUP(A1662,Veje!A:B,2,FALSE)),INDEX(Veje!$D$2:$RT$652,MATCH(A1662,Veje!$A$2:$A$652,0),MATCH(B1662,Veje!$D$1:$RT$1,0)),VLOOKUP(A1662,Veje!A:B,2,FALSE))</f>
        <v>SKGF</v>
      </c>
      <c r="N1662" s="8" t="str">
        <f>IFERROR(VLOOKUP(C1662,Medlemmer!A:C,3,FALSE),"")</f>
        <v/>
      </c>
      <c r="O1662" s="8" t="str">
        <f>IFERROR(VLOOKUP(C1662,Medlemmer!A:C,2,FALSE),"")</f>
        <v/>
      </c>
      <c r="P1662" s="8" t="str">
        <f>IFERROR(VLOOKUP(C1662,Tidligere_henvendelser!A:B,2,FALSE),"")</f>
        <v/>
      </c>
    </row>
    <row r="1663" spans="1:16" x14ac:dyDescent="0.3">
      <c r="A1663" s="8" t="str">
        <f>ReplaceNumbers(C1663)</f>
        <v>Dalstrøget</v>
      </c>
      <c r="B1663" s="8">
        <f>_xlfn.NUMBERVALUE(FindNumbers(C1663))</f>
        <v>107</v>
      </c>
      <c r="C1663" t="s">
        <v>1653</v>
      </c>
      <c r="D1663" t="s">
        <v>717</v>
      </c>
      <c r="E1663">
        <v>1900000</v>
      </c>
      <c r="F1663" s="10">
        <v>44516</v>
      </c>
      <c r="G1663" t="s">
        <v>166</v>
      </c>
      <c r="H1663">
        <v>33333</v>
      </c>
      <c r="I1663">
        <v>2</v>
      </c>
      <c r="J1663" t="s">
        <v>715</v>
      </c>
      <c r="K1663">
        <v>57</v>
      </c>
      <c r="L1663">
        <v>1959</v>
      </c>
      <c r="M1663" s="8" t="str">
        <f>IF(ISBLANK(VLOOKUP(A1663,Veje!A:B,2,FALSE)),INDEX(Veje!$D$2:$RT$652,MATCH(A1663,Veje!$A$2:$A$652,0),MATCH(B1663,Veje!$D$1:$RT$1,0)),VLOOKUP(A1663,Veje!A:B,2,FALSE))</f>
        <v>DY</v>
      </c>
      <c r="N1663" s="8" t="str">
        <f>IFERROR(VLOOKUP(C1663,Medlemmer!A:C,3,FALSE),"")</f>
        <v/>
      </c>
      <c r="O1663" s="8" t="str">
        <f>IFERROR(VLOOKUP(C1663,Medlemmer!A:C,2,FALSE),"")</f>
        <v/>
      </c>
      <c r="P1663" s="8" t="str">
        <f>IFERROR(VLOOKUP(C1663,Tidligere_henvendelser!A:B,2,FALSE),"")</f>
        <v/>
      </c>
    </row>
    <row r="1664" spans="1:16" hidden="1" x14ac:dyDescent="0.3">
      <c r="A1664" s="8" t="str">
        <f>ReplaceNumbers(C1664)</f>
        <v>Jægersborg Alle</v>
      </c>
      <c r="B1664" s="8">
        <f>_xlfn.NUMBERVALUE(FindNumbers(C1664))</f>
        <v>98</v>
      </c>
      <c r="C1664" t="s">
        <v>1640</v>
      </c>
      <c r="D1664" t="s">
        <v>703</v>
      </c>
      <c r="E1664">
        <v>14650000</v>
      </c>
      <c r="F1664" s="10">
        <v>44517</v>
      </c>
      <c r="G1664" t="s">
        <v>166</v>
      </c>
      <c r="H1664">
        <v>69761</v>
      </c>
      <c r="I1664">
        <v>8</v>
      </c>
      <c r="J1664" t="s">
        <v>167</v>
      </c>
      <c r="K1664">
        <v>210</v>
      </c>
      <c r="L1664">
        <v>1935</v>
      </c>
      <c r="M1664" s="8" t="str">
        <f>IF(ISBLANK(VLOOKUP(A1664,Veje!A:B,2,FALSE)),INDEX(Veje!$D$2:$RT$652,MATCH(A1664,Veje!$A$2:$A$652,0),MATCH(B1664,Veje!$D$1:$RT$1,0)),VLOOKUP(A1664,Veje!A:B,2,FALSE))</f>
        <v>BJGF</v>
      </c>
      <c r="N1664" s="8" t="str">
        <f>IFERROR(VLOOKUP(C1664,Medlemmer!A:C,3,FALSE),"")</f>
        <v/>
      </c>
      <c r="O1664" s="8" t="str">
        <f>IFERROR(VLOOKUP(C1664,Medlemmer!A:C,2,FALSE),"")</f>
        <v/>
      </c>
      <c r="P1664" s="8" t="str">
        <f>IFERROR(VLOOKUP(C1664,Tidligere_henvendelser!A:B,2,FALSE),"")</f>
        <v/>
      </c>
    </row>
    <row r="1665" spans="1:16" x14ac:dyDescent="0.3">
      <c r="A1665" s="8" t="str">
        <f>ReplaceNumbers(C1665)</f>
        <v>Røntoftevej</v>
      </c>
      <c r="B1665" s="8">
        <f>_xlfn.NUMBERVALUE(FindNumbers(C1665))</f>
        <v>3</v>
      </c>
      <c r="C1665" t="s">
        <v>1641</v>
      </c>
      <c r="D1665" t="s">
        <v>717</v>
      </c>
      <c r="E1665">
        <v>7357000</v>
      </c>
      <c r="F1665" s="10">
        <v>44517</v>
      </c>
      <c r="G1665" t="s">
        <v>166</v>
      </c>
      <c r="H1665">
        <v>68757</v>
      </c>
      <c r="I1665">
        <v>5</v>
      </c>
      <c r="J1665" t="s">
        <v>167</v>
      </c>
      <c r="K1665">
        <v>107</v>
      </c>
      <c r="L1665">
        <v>1928</v>
      </c>
      <c r="M1665" s="8" t="str">
        <f>IF(ISBLANK(VLOOKUP(A1665,Veje!A:B,2,FALSE)),INDEX(Veje!$D$2:$RT$652,MATCH(A1665,Veje!$A$2:$A$652,0),MATCH(B1665,Veje!$D$1:$RT$1,0)),VLOOKUP(A1665,Veje!A:B,2,FALSE))</f>
        <v>DY</v>
      </c>
      <c r="N1665" s="8" t="str">
        <f>IFERROR(VLOOKUP(C1665,Medlemmer!A:C,3,FALSE),"")</f>
        <v/>
      </c>
      <c r="O1665" s="8" t="str">
        <f>IFERROR(VLOOKUP(C1665,Medlemmer!A:C,2,FALSE),"")</f>
        <v/>
      </c>
      <c r="P1665" s="8" t="str">
        <f>IFERROR(VLOOKUP(C1665,Tidligere_henvendelser!A:B,2,FALSE),"")</f>
        <v/>
      </c>
    </row>
    <row r="1666" spans="1:16" hidden="1" x14ac:dyDescent="0.3">
      <c r="A1666" s="8" t="str">
        <f>ReplaceNumbers(C1666)</f>
        <v>Tuborg Sundpark</v>
      </c>
      <c r="B1666" s="8">
        <f>_xlfn.NUMBERVALUE(FindNumbers(C1666))</f>
        <v>7</v>
      </c>
      <c r="C1666" t="s">
        <v>1642</v>
      </c>
      <c r="D1666" t="s">
        <v>165</v>
      </c>
      <c r="E1666">
        <v>18995000</v>
      </c>
      <c r="F1666" s="10">
        <v>44517</v>
      </c>
      <c r="G1666" t="s">
        <v>166</v>
      </c>
      <c r="H1666">
        <v>117253</v>
      </c>
      <c r="I1666">
        <v>4</v>
      </c>
      <c r="J1666" t="s">
        <v>715</v>
      </c>
      <c r="K1666">
        <v>162</v>
      </c>
      <c r="L1666">
        <v>2005</v>
      </c>
      <c r="M1666" s="8" t="str">
        <f>IF(ISBLANK(VLOOKUP(A1666,Veje!A:B,2,FALSE)),INDEX(Veje!$D$2:$RT$652,MATCH(A1666,Veje!$A$2:$A$652,0),MATCH(B1666,Veje!$D$1:$RT$1,0)),VLOOKUP(A1666,Veje!A:B,2,FALSE))</f>
        <v>HMG</v>
      </c>
      <c r="N1666" s="8" t="str">
        <f>IFERROR(VLOOKUP(C1666,Medlemmer!A:C,3,FALSE),"")</f>
        <v/>
      </c>
      <c r="O1666" s="8" t="str">
        <f>IFERROR(VLOOKUP(C1666,Medlemmer!A:C,2,FALSE),"")</f>
        <v/>
      </c>
      <c r="P1666" s="8" t="str">
        <f>IFERROR(VLOOKUP(C1666,Tidligere_henvendelser!A:B,2,FALSE),"")</f>
        <v/>
      </c>
    </row>
    <row r="1667" spans="1:16" hidden="1" x14ac:dyDescent="0.3">
      <c r="A1667" s="8" t="str">
        <f>ReplaceNumbers(C1667)</f>
        <v>Ordrupvej</v>
      </c>
      <c r="B1667" s="8">
        <f>_xlfn.NUMBERVALUE(FindNumbers(C1667))</f>
        <v>81</v>
      </c>
      <c r="C1667" t="s">
        <v>1643</v>
      </c>
      <c r="D1667" t="s">
        <v>703</v>
      </c>
      <c r="E1667">
        <v>3600000</v>
      </c>
      <c r="F1667" s="10">
        <v>44517</v>
      </c>
      <c r="G1667" t="s">
        <v>166</v>
      </c>
      <c r="H1667">
        <v>42352</v>
      </c>
      <c r="I1667">
        <v>3</v>
      </c>
      <c r="J1667" t="s">
        <v>715</v>
      </c>
      <c r="K1667">
        <v>85</v>
      </c>
      <c r="L1667">
        <v>1955</v>
      </c>
      <c r="M1667" s="8" t="str">
        <f>IF(ISBLANK(VLOOKUP(A1667,Veje!A:B,2,FALSE)),INDEX(Veje!$D$2:$RT$652,MATCH(A1667,Veje!$A$2:$A$652,0),MATCH(B1667,Veje!$D$1:$RT$1,0)),VLOOKUP(A1667,Veje!A:B,2,FALSE))</f>
        <v>OCG</v>
      </c>
      <c r="N1667" s="8" t="str">
        <f>IFERROR(VLOOKUP(C1667,Medlemmer!A:C,3,FALSE),"")</f>
        <v/>
      </c>
      <c r="O1667" s="8" t="str">
        <f>IFERROR(VLOOKUP(C1667,Medlemmer!A:C,2,FALSE),"")</f>
        <v/>
      </c>
      <c r="P1667" s="8" t="str">
        <f>IFERROR(VLOOKUP(C1667,Tidligere_henvendelser!A:B,2,FALSE),"")</f>
        <v/>
      </c>
    </row>
    <row r="1668" spans="1:16" hidden="1" x14ac:dyDescent="0.3">
      <c r="A1668" s="13" t="str">
        <f>ReplaceNumbers(C1668)</f>
        <v>Fuglegårdsvænget</v>
      </c>
      <c r="B1668" s="13">
        <f>_xlfn.NUMBERVALUE(FindNumbers(C1668))</f>
        <v>69</v>
      </c>
      <c r="C1668" t="s">
        <v>1644</v>
      </c>
      <c r="D1668" t="s">
        <v>169</v>
      </c>
      <c r="E1668">
        <v>1750000</v>
      </c>
      <c r="F1668" s="10">
        <v>44517</v>
      </c>
      <c r="G1668" t="s">
        <v>166</v>
      </c>
      <c r="H1668">
        <v>33653</v>
      </c>
      <c r="I1668">
        <v>2</v>
      </c>
      <c r="J1668" t="s">
        <v>715</v>
      </c>
      <c r="K1668">
        <v>52</v>
      </c>
      <c r="L1668">
        <v>1937</v>
      </c>
      <c r="M1668" s="13" t="str">
        <f>IF(ISBLANK(VLOOKUP(A1668,Veje!A:B,2,FALSE)),INDEX(Veje!$D$2:$RT$652,MATCH(A1668,Veje!$A$2:$A$652,0),MATCH(B1668,Veje!$D$1:$RT$1,0)),VLOOKUP(A1668,Veje!A:B,2,FALSE))</f>
        <v>GSG</v>
      </c>
      <c r="N1668" s="8" t="str">
        <f>IFERROR(VLOOKUP(C1668,Medlemmer!A:C,3,FALSE),"")</f>
        <v/>
      </c>
      <c r="O1668" s="8" t="str">
        <f>IFERROR(VLOOKUP(C1668,Medlemmer!A:C,2,FALSE),"")</f>
        <v/>
      </c>
      <c r="P1668" s="8" t="str">
        <f>IFERROR(VLOOKUP(C1668,Tidligere_henvendelser!A:B,2,FALSE),"")</f>
        <v/>
      </c>
    </row>
    <row r="1669" spans="1:16" hidden="1" x14ac:dyDescent="0.3">
      <c r="A1669" s="12" t="str">
        <f>ReplaceNumbers(C1669)</f>
        <v>Callisensvej</v>
      </c>
      <c r="B1669" s="8">
        <f>_xlfn.NUMBERVALUE(FindNumbers(C1669))</f>
        <v>18</v>
      </c>
      <c r="C1669" t="s">
        <v>1645</v>
      </c>
      <c r="D1669" t="s">
        <v>165</v>
      </c>
      <c r="E1669">
        <v>3880000</v>
      </c>
      <c r="F1669" s="10">
        <v>44517</v>
      </c>
      <c r="G1669" t="s">
        <v>166</v>
      </c>
      <c r="H1669">
        <v>59692</v>
      </c>
      <c r="I1669">
        <v>3</v>
      </c>
      <c r="J1669" t="s">
        <v>715</v>
      </c>
      <c r="K1669">
        <v>65</v>
      </c>
      <c r="L1669">
        <v>1899</v>
      </c>
      <c r="M1669" s="8" t="str">
        <f>IF(ISBLANK(VLOOKUP(A1669,Veje!A:B,2,FALSE)),INDEX(Veje!$D$2:$RT$652,MATCH(A1669,Veje!$A$2:$A$652,0),MATCH(B1669,Veje!$D$1:$RT$1,0)),VLOOKUP(A1669,Veje!A:B,2,FALSE))</f>
        <v>HMG</v>
      </c>
      <c r="N1669" s="8" t="str">
        <f>IFERROR(VLOOKUP(C1669,Medlemmer!A:C,3,FALSE),"")</f>
        <v/>
      </c>
      <c r="O1669" s="8" t="str">
        <f>IFERROR(VLOOKUP(C1669,Medlemmer!A:C,2,FALSE),"")</f>
        <v/>
      </c>
      <c r="P1669" s="8" t="str">
        <f>IFERROR(VLOOKUP(C1669,Tidligere_henvendelser!A:B,2,FALSE),"")</f>
        <v/>
      </c>
    </row>
    <row r="1670" spans="1:16" hidden="1" x14ac:dyDescent="0.3">
      <c r="A1670" s="8" t="str">
        <f>ReplaceNumbers(C1670)</f>
        <v>Vangede Bygade</v>
      </c>
      <c r="B1670" s="8">
        <f>_xlfn.NUMBERVALUE(FindNumbers(C1670))</f>
        <v>62</v>
      </c>
      <c r="C1670" t="s">
        <v>1646</v>
      </c>
      <c r="D1670" t="s">
        <v>169</v>
      </c>
      <c r="E1670">
        <v>950000</v>
      </c>
      <c r="F1670" s="10">
        <v>44517</v>
      </c>
      <c r="G1670" t="s">
        <v>174</v>
      </c>
      <c r="H1670">
        <v>18269</v>
      </c>
      <c r="I1670">
        <v>2</v>
      </c>
      <c r="J1670" t="s">
        <v>715</v>
      </c>
      <c r="K1670">
        <v>52</v>
      </c>
      <c r="L1670">
        <v>1940</v>
      </c>
      <c r="M1670" s="8" t="str">
        <f>IF(ISBLANK(VLOOKUP(A1670,Veje!A:B,2,FALSE)),INDEX(Veje!$D$2:$RT$652,MATCH(A1670,Veje!$A$2:$A$652,0),MATCH(B1670,Veje!$D$1:$RT$1,0)),VLOOKUP(A1670,Veje!A:B,2,FALSE))</f>
        <v>GSG</v>
      </c>
      <c r="N1670" s="8" t="str">
        <f>IFERROR(VLOOKUP(C1670,Medlemmer!A:C,3,FALSE),"")</f>
        <v/>
      </c>
      <c r="O1670" s="8" t="str">
        <f>IFERROR(VLOOKUP(C1670,Medlemmer!A:C,2,FALSE),"")</f>
        <v/>
      </c>
      <c r="P1670" s="8" t="str">
        <f>IFERROR(VLOOKUP(C1670,Tidligere_henvendelser!A:B,2,FALSE),"")</f>
        <v/>
      </c>
    </row>
    <row r="1671" spans="1:16" hidden="1" x14ac:dyDescent="0.3">
      <c r="A1671" s="8" t="str">
        <f>ReplaceNumbers(C1671)</f>
        <v>Vilhelmshåbsvej</v>
      </c>
      <c r="B1671" s="8">
        <f>_xlfn.NUMBERVALUE(FindNumbers(C1671))</f>
        <v>10</v>
      </c>
      <c r="C1671" t="s">
        <v>1637</v>
      </c>
      <c r="D1671" t="s">
        <v>703</v>
      </c>
      <c r="E1671">
        <v>10300000</v>
      </c>
      <c r="F1671" s="10">
        <v>44518</v>
      </c>
      <c r="G1671" t="s">
        <v>166</v>
      </c>
      <c r="H1671">
        <v>57865</v>
      </c>
      <c r="I1671">
        <v>5</v>
      </c>
      <c r="J1671" t="s">
        <v>167</v>
      </c>
      <c r="K1671">
        <v>178</v>
      </c>
      <c r="L1671">
        <v>1979</v>
      </c>
      <c r="M1671" s="8" t="str">
        <f>IF(ISBLANK(VLOOKUP(A1671,Veje!A:B,2,FALSE)),INDEX(Veje!$D$2:$RT$652,MATCH(A1671,Veje!$A$2:$A$652,0),MATCH(B1671,Veje!$D$1:$RT$1,0)),VLOOKUP(A1671,Veje!A:B,2,FALSE))</f>
        <v>OCG</v>
      </c>
      <c r="N1671" s="8" t="str">
        <f>IFERROR(VLOOKUP(C1671,Medlemmer!A:C,3,FALSE),"")</f>
        <v/>
      </c>
      <c r="O1671" s="8" t="str">
        <f>IFERROR(VLOOKUP(C1671,Medlemmer!A:C,2,FALSE),"")</f>
        <v/>
      </c>
      <c r="P1671" s="8" t="str">
        <f>IFERROR(VLOOKUP(C1671,Tidligere_henvendelser!A:B,2,FALSE),"")</f>
        <v/>
      </c>
    </row>
    <row r="1672" spans="1:16" hidden="1" x14ac:dyDescent="0.3">
      <c r="A1672" s="8" t="str">
        <f>ReplaceNumbers(C1672)</f>
        <v>Morescosvej</v>
      </c>
      <c r="B1672" s="8">
        <f>_xlfn.NUMBERVALUE(FindNumbers(C1672))</f>
        <v>12</v>
      </c>
      <c r="C1672" t="s">
        <v>1638</v>
      </c>
      <c r="D1672" t="s">
        <v>703</v>
      </c>
      <c r="E1672">
        <v>1565000</v>
      </c>
      <c r="F1672" s="10">
        <v>44518</v>
      </c>
      <c r="G1672" t="s">
        <v>166</v>
      </c>
      <c r="H1672">
        <v>34021</v>
      </c>
      <c r="I1672">
        <v>1</v>
      </c>
      <c r="J1672" t="s">
        <v>715</v>
      </c>
      <c r="K1672">
        <v>46</v>
      </c>
      <c r="L1672">
        <v>1943</v>
      </c>
      <c r="M1672" s="8" t="str">
        <f>IF(ISBLANK(VLOOKUP(A1672,Veje!A:B,2,FALSE)),INDEX(Veje!$D$2:$RT$652,MATCH(A1672,Veje!$A$2:$A$652,0),MATCH(B1672,Veje!$D$1:$RT$1,0)),VLOOKUP(A1672,Veje!A:B,2,FALSE))</f>
        <v>OCG</v>
      </c>
      <c r="N1672" s="8" t="str">
        <f>IFERROR(VLOOKUP(C1672,Medlemmer!A:C,3,FALSE),"")</f>
        <v/>
      </c>
      <c r="O1672" s="8" t="str">
        <f>IFERROR(VLOOKUP(C1672,Medlemmer!A:C,2,FALSE),"")</f>
        <v/>
      </c>
      <c r="P1672" s="8" t="str">
        <f>IFERROR(VLOOKUP(C1672,Tidligere_henvendelser!A:B,2,FALSE),"")</f>
        <v/>
      </c>
    </row>
    <row r="1673" spans="1:16" hidden="1" x14ac:dyDescent="0.3">
      <c r="A1673" s="8" t="str">
        <f>ReplaceNumbers(C1673)</f>
        <v>Ordrupvej</v>
      </c>
      <c r="B1673" s="8">
        <f>_xlfn.NUMBERVALUE(FindNumbers(C1673))</f>
        <v>48</v>
      </c>
      <c r="C1673" t="s">
        <v>1639</v>
      </c>
      <c r="D1673" t="s">
        <v>703</v>
      </c>
      <c r="E1673">
        <v>3400000</v>
      </c>
      <c r="F1673" s="10">
        <v>44518</v>
      </c>
      <c r="G1673" t="s">
        <v>166</v>
      </c>
      <c r="H1673">
        <v>45333</v>
      </c>
      <c r="I1673">
        <v>4</v>
      </c>
      <c r="J1673" t="s">
        <v>715</v>
      </c>
      <c r="K1673">
        <v>75</v>
      </c>
      <c r="L1673">
        <v>1939</v>
      </c>
      <c r="M1673" s="8" t="str">
        <f>IF(ISBLANK(VLOOKUP(A1673,Veje!A:B,2,FALSE)),INDEX(Veje!$D$2:$RT$652,MATCH(A1673,Veje!$A$2:$A$652,0),MATCH(B1673,Veje!$D$1:$RT$1,0)),VLOOKUP(A1673,Veje!A:B,2,FALSE))</f>
        <v>OCG</v>
      </c>
      <c r="N1673" s="8" t="str">
        <f>IFERROR(VLOOKUP(C1673,Medlemmer!A:C,3,FALSE),"")</f>
        <v/>
      </c>
      <c r="O1673" s="8" t="str">
        <f>IFERROR(VLOOKUP(C1673,Medlemmer!A:C,2,FALSE),"")</f>
        <v/>
      </c>
      <c r="P1673" s="8" t="str">
        <f>IFERROR(VLOOKUP(C1673,Tidligere_henvendelser!A:B,2,FALSE),"")</f>
        <v/>
      </c>
    </row>
    <row r="1674" spans="1:16" hidden="1" x14ac:dyDescent="0.3">
      <c r="A1674" s="8" t="str">
        <f>ReplaceNumbers(C1674)</f>
        <v>Ericavej</v>
      </c>
      <c r="B1674" s="8">
        <f>_xlfn.NUMBERVALUE(FindNumbers(C1674))</f>
        <v>147</v>
      </c>
      <c r="C1674" t="s">
        <v>751</v>
      </c>
      <c r="D1674" t="s">
        <v>169</v>
      </c>
      <c r="E1674">
        <v>2000000</v>
      </c>
      <c r="F1674" s="10">
        <v>44518</v>
      </c>
      <c r="G1674" t="s">
        <v>166</v>
      </c>
      <c r="H1674">
        <v>32786</v>
      </c>
      <c r="I1674">
        <v>2</v>
      </c>
      <c r="J1674" t="s">
        <v>715</v>
      </c>
      <c r="K1674">
        <v>61</v>
      </c>
      <c r="L1674">
        <v>1968</v>
      </c>
      <c r="M1674" s="8" t="str">
        <f>IF(ISBLANK(VLOOKUP(A1674,Veje!A:B,2,FALSE)),INDEX(Veje!$D$2:$RT$652,MATCH(A1674,Veje!$A$2:$A$652,0),MATCH(B1674,Veje!$D$1:$RT$1,0)),VLOOKUP(A1674,Veje!A:B,2,FALSE))</f>
        <v>GSG</v>
      </c>
      <c r="N1674" s="8" t="str">
        <f>IFERROR(VLOOKUP(C1674,Medlemmer!A:C,3,FALSE),"")</f>
        <v/>
      </c>
      <c r="O1674" s="8" t="str">
        <f>IFERROR(VLOOKUP(C1674,Medlemmer!A:C,2,FALSE),"")</f>
        <v/>
      </c>
      <c r="P1674" s="8" t="str">
        <f>IFERROR(VLOOKUP(C1674,Tidligere_henvendelser!A:B,2,FALSE),"")</f>
        <v/>
      </c>
    </row>
    <row r="1675" spans="1:16" hidden="1" x14ac:dyDescent="0.3">
      <c r="A1675" s="8" t="str">
        <f>ReplaceNumbers(C1675)</f>
        <v>Rosenvej</v>
      </c>
      <c r="B1675" s="8">
        <f>_xlfn.NUMBERVALUE(FindNumbers(C1675))</f>
        <v>16</v>
      </c>
      <c r="C1675" t="s">
        <v>1636</v>
      </c>
      <c r="D1675" t="s">
        <v>169</v>
      </c>
      <c r="E1675">
        <v>11600000</v>
      </c>
      <c r="F1675" s="10">
        <v>44519</v>
      </c>
      <c r="G1675" t="s">
        <v>166</v>
      </c>
      <c r="H1675">
        <v>72500</v>
      </c>
      <c r="I1675">
        <v>5</v>
      </c>
      <c r="J1675" t="s">
        <v>167</v>
      </c>
      <c r="K1675">
        <v>160</v>
      </c>
      <c r="L1675">
        <v>1902</v>
      </c>
      <c r="M1675" s="8" t="str">
        <f>IF(ISBLANK(VLOOKUP(A1675,Veje!A:B,2,FALSE)),INDEX(Veje!$D$2:$RT$652,MATCH(A1675,Veje!$A$2:$A$652,0),MATCH(B1675,Veje!$D$1:$RT$1,0)),VLOOKUP(A1675,Veje!A:B,2,FALSE))</f>
        <v>GSG</v>
      </c>
      <c r="N1675" s="8" t="str">
        <f>IFERROR(VLOOKUP(C1675,Medlemmer!A:C,3,FALSE),"")</f>
        <v/>
      </c>
      <c r="O1675" s="8" t="str">
        <f>IFERROR(VLOOKUP(C1675,Medlemmer!A:C,2,FALSE),"")</f>
        <v/>
      </c>
      <c r="P1675" s="8" t="str">
        <f>IFERROR(VLOOKUP(C1675,Tidligere_henvendelser!A:B,2,FALSE),"")</f>
        <v/>
      </c>
    </row>
    <row r="1676" spans="1:16" hidden="1" x14ac:dyDescent="0.3">
      <c r="A1676" s="8" t="str">
        <f>ReplaceNumbers(C1676)</f>
        <v>Ellegårdsvej</v>
      </c>
      <c r="B1676" s="8">
        <f>_xlfn.NUMBERVALUE(FindNumbers(C1676))</f>
        <v>43</v>
      </c>
      <c r="C1676" t="s">
        <v>1635</v>
      </c>
      <c r="D1676" t="s">
        <v>169</v>
      </c>
      <c r="E1676">
        <v>3850000</v>
      </c>
      <c r="F1676" s="10">
        <v>44520</v>
      </c>
      <c r="G1676" t="s">
        <v>166</v>
      </c>
      <c r="H1676">
        <v>49358</v>
      </c>
      <c r="I1676">
        <v>3</v>
      </c>
      <c r="J1676" t="s">
        <v>715</v>
      </c>
      <c r="K1676">
        <v>78</v>
      </c>
      <c r="L1676">
        <v>1944</v>
      </c>
      <c r="M1676" s="8" t="str">
        <f>IF(ISBLANK(VLOOKUP(A1676,Veje!A:B,2,FALSE)),INDEX(Veje!$D$2:$RT$652,MATCH(A1676,Veje!$A$2:$A$652,0),MATCH(B1676,Veje!$D$1:$RT$1,0)),VLOOKUP(A1676,Veje!A:B,2,FALSE))</f>
        <v>GSG</v>
      </c>
      <c r="N1676" s="8" t="str">
        <f>IFERROR(VLOOKUP(C1676,Medlemmer!A:C,3,FALSE),"")</f>
        <v/>
      </c>
      <c r="O1676" s="8" t="str">
        <f>IFERROR(VLOOKUP(C1676,Medlemmer!A:C,2,FALSE),"")</f>
        <v/>
      </c>
      <c r="P1676" s="8" t="str">
        <f>IFERROR(VLOOKUP(C1676,Tidligere_henvendelser!A:B,2,FALSE),"")</f>
        <v/>
      </c>
    </row>
    <row r="1677" spans="1:16" x14ac:dyDescent="0.3">
      <c r="A1677" s="13" t="str">
        <f>ReplaceNumbers(C1677)</f>
        <v>Dalstrøget</v>
      </c>
      <c r="B1677" s="13">
        <f>_xlfn.NUMBERVALUE(FindNumbers(C1677))</f>
        <v>82</v>
      </c>
      <c r="C1677" t="s">
        <v>1631</v>
      </c>
      <c r="D1677" t="s">
        <v>717</v>
      </c>
      <c r="E1677">
        <v>2495000</v>
      </c>
      <c r="F1677" s="10">
        <v>44521</v>
      </c>
      <c r="G1677" t="s">
        <v>166</v>
      </c>
      <c r="H1677">
        <v>32828</v>
      </c>
      <c r="I1677">
        <v>2</v>
      </c>
      <c r="J1677" t="s">
        <v>715</v>
      </c>
      <c r="K1677">
        <v>76</v>
      </c>
      <c r="L1677">
        <v>1959</v>
      </c>
      <c r="M1677" s="13" t="str">
        <f>IF(ISBLANK(VLOOKUP(A1677,Veje!A:B,2,FALSE)),INDEX(Veje!$D$2:$RT$652,MATCH(A1677,Veje!$A$2:$A$652,0),MATCH(B1677,Veje!$D$1:$RT$1,0)),VLOOKUP(A1677,Veje!A:B,2,FALSE))</f>
        <v>DY</v>
      </c>
      <c r="N1677" s="8" t="str">
        <f>IFERROR(VLOOKUP(C1677,Medlemmer!A:C,3,FALSE),"")</f>
        <v/>
      </c>
      <c r="O1677" s="8" t="str">
        <f>IFERROR(VLOOKUP(C1677,Medlemmer!A:C,2,FALSE),"")</f>
        <v/>
      </c>
      <c r="P1677" s="8" t="str">
        <f>IFERROR(VLOOKUP(C1677,Tidligere_henvendelser!A:B,2,FALSE),"")</f>
        <v/>
      </c>
    </row>
    <row r="1678" spans="1:16" hidden="1" x14ac:dyDescent="0.3">
      <c r="A1678" s="8" t="str">
        <f>ReplaceNumbers(C1678)</f>
        <v>Stigaardsvej</v>
      </c>
      <c r="B1678" s="8">
        <f>_xlfn.NUMBERVALUE(FindNumbers(C1678))</f>
        <v>18</v>
      </c>
      <c r="C1678" t="s">
        <v>1632</v>
      </c>
      <c r="D1678" t="s">
        <v>165</v>
      </c>
      <c r="E1678">
        <v>16495000</v>
      </c>
      <c r="F1678" s="10">
        <v>44521</v>
      </c>
      <c r="G1678" t="s">
        <v>166</v>
      </c>
      <c r="H1678">
        <v>117821</v>
      </c>
      <c r="I1678">
        <v>5</v>
      </c>
      <c r="J1678" t="s">
        <v>167</v>
      </c>
      <c r="K1678">
        <v>140</v>
      </c>
      <c r="L1678">
        <v>1913</v>
      </c>
      <c r="M1678" s="8" t="str">
        <f>IF(ISBLANK(VLOOKUP(A1678,Veje!A:B,2,FALSE)),INDEX(Veje!$D$2:$RT$652,MATCH(A1678,Veje!$A$2:$A$652,0),MATCH(B1678,Veje!$D$1:$RT$1,0)),VLOOKUP(A1678,Veje!A:B,2,FALSE))</f>
        <v>HMG</v>
      </c>
      <c r="N1678" s="8" t="str">
        <f>IFERROR(VLOOKUP(C1678,Medlemmer!A:C,3,FALSE),"")</f>
        <v/>
      </c>
      <c r="O1678" s="8" t="str">
        <f>IFERROR(VLOOKUP(C1678,Medlemmer!A:C,2,FALSE),"")</f>
        <v/>
      </c>
      <c r="P1678" s="8" t="str">
        <f>IFERROR(VLOOKUP(C1678,Tidligere_henvendelser!A:B,2,FALSE),"")</f>
        <v/>
      </c>
    </row>
    <row r="1679" spans="1:16" x14ac:dyDescent="0.3">
      <c r="A1679" s="8" t="str">
        <f>ReplaceNumbers(C1679)</f>
        <v>Dyssegårdsvej</v>
      </c>
      <c r="B1679" s="8">
        <f>_xlfn.NUMBERVALUE(FindNumbers(C1679))</f>
        <v>81</v>
      </c>
      <c r="C1679" t="s">
        <v>1633</v>
      </c>
      <c r="D1679" t="s">
        <v>717</v>
      </c>
      <c r="E1679">
        <v>6725000</v>
      </c>
      <c r="F1679" s="10">
        <v>44521</v>
      </c>
      <c r="G1679" t="s">
        <v>166</v>
      </c>
      <c r="H1679">
        <v>84062</v>
      </c>
      <c r="I1679">
        <v>2</v>
      </c>
      <c r="J1679" t="s">
        <v>167</v>
      </c>
      <c r="K1679">
        <v>80</v>
      </c>
      <c r="L1679">
        <v>1932</v>
      </c>
      <c r="M1679" s="8" t="str">
        <f>IF(ISBLANK(VLOOKUP(A1679,Veje!A:B,2,FALSE)),INDEX(Veje!$D$2:$RT$652,MATCH(A1679,Veje!$A$2:$A$652,0),MATCH(B1679,Veje!$D$1:$RT$1,0)),VLOOKUP(A1679,Veje!A:B,2,FALSE))</f>
        <v>DY</v>
      </c>
      <c r="N1679" s="8" t="str">
        <f>IFERROR(VLOOKUP(C1679,Medlemmer!A:C,3,FALSE),"")</f>
        <v/>
      </c>
      <c r="O1679" s="8" t="str">
        <f>IFERROR(VLOOKUP(C1679,Medlemmer!A:C,2,FALSE),"")</f>
        <v/>
      </c>
      <c r="P1679" s="8" t="str">
        <f>IFERROR(VLOOKUP(C1679,Tidligere_henvendelser!A:B,2,FALSE),"")</f>
        <v/>
      </c>
    </row>
    <row r="1680" spans="1:16" hidden="1" x14ac:dyDescent="0.3">
      <c r="A1680" s="8" t="str">
        <f>ReplaceNumbers(C1680)</f>
        <v>Bernstorffsvej</v>
      </c>
      <c r="B1680" s="8">
        <f>_xlfn.NUMBERVALUE(FindNumbers(C1680))</f>
        <v>100</v>
      </c>
      <c r="C1680" t="s">
        <v>1634</v>
      </c>
      <c r="D1680" t="s">
        <v>165</v>
      </c>
      <c r="E1680">
        <v>2735500</v>
      </c>
      <c r="F1680" s="10">
        <v>44521</v>
      </c>
      <c r="G1680" t="s">
        <v>166</v>
      </c>
      <c r="H1680">
        <v>21205</v>
      </c>
      <c r="I1680">
        <v>5</v>
      </c>
      <c r="J1680" t="s">
        <v>715</v>
      </c>
      <c r="K1680">
        <v>129</v>
      </c>
      <c r="L1680">
        <v>1938</v>
      </c>
      <c r="M1680" s="8" t="str">
        <f>IF(ISBLANK(VLOOKUP(A1680,Veje!A:B,2,FALSE)),INDEX(Veje!$D$2:$RT$652,MATCH(A1680,Veje!$A$2:$A$652,0),MATCH(B1680,Veje!$D$1:$RT$1,0)),VLOOKUP(A1680,Veje!A:B,2,FALSE))</f>
        <v>HMG</v>
      </c>
      <c r="N1680" s="8" t="str">
        <f>IFERROR(VLOOKUP(C1680,Medlemmer!A:C,3,FALSE),"")</f>
        <v/>
      </c>
      <c r="O1680" s="8" t="str">
        <f>IFERROR(VLOOKUP(C1680,Medlemmer!A:C,2,FALSE),"")</f>
        <v/>
      </c>
      <c r="P1680" s="8" t="str">
        <f>IFERROR(VLOOKUP(C1680,Tidligere_henvendelser!A:B,2,FALSE),"")</f>
        <v/>
      </c>
    </row>
    <row r="1681" spans="1:16" hidden="1" x14ac:dyDescent="0.3">
      <c r="A1681" s="8" t="str">
        <f>ReplaceNumbers(C1681)</f>
        <v>Jægersborg Alle</v>
      </c>
      <c r="B1681" s="8">
        <f>_xlfn.NUMBERVALUE(FindNumbers(C1681))</f>
        <v>37</v>
      </c>
      <c r="C1681" t="s">
        <v>1628</v>
      </c>
      <c r="D1681" t="s">
        <v>703</v>
      </c>
      <c r="E1681">
        <v>3950000</v>
      </c>
      <c r="F1681" s="10">
        <v>44522</v>
      </c>
      <c r="G1681" t="s">
        <v>166</v>
      </c>
      <c r="H1681">
        <v>28014</v>
      </c>
      <c r="I1681">
        <v>5</v>
      </c>
      <c r="J1681" t="s">
        <v>715</v>
      </c>
      <c r="K1681">
        <v>141</v>
      </c>
      <c r="L1681">
        <v>1928</v>
      </c>
      <c r="M1681" s="8" t="str">
        <f>IF(ISBLANK(VLOOKUP(A1681,Veje!A:B,2,FALSE)),INDEX(Veje!$D$2:$RT$652,MATCH(A1681,Veje!$A$2:$A$652,0),MATCH(B1681,Veje!$D$1:$RT$1,0)),VLOOKUP(A1681,Veje!A:B,2,FALSE))</f>
        <v>OCG</v>
      </c>
      <c r="N1681" s="8" t="str">
        <f>IFERROR(VLOOKUP(C1681,Medlemmer!A:C,3,FALSE),"")</f>
        <v/>
      </c>
      <c r="O1681" s="8" t="str">
        <f>IFERROR(VLOOKUP(C1681,Medlemmer!A:C,2,FALSE),"")</f>
        <v/>
      </c>
      <c r="P1681" s="8" t="str">
        <f>IFERROR(VLOOKUP(C1681,Tidligere_henvendelser!A:B,2,FALSE),"")</f>
        <v/>
      </c>
    </row>
    <row r="1682" spans="1:16" hidden="1" x14ac:dyDescent="0.3">
      <c r="A1682" s="8" t="str">
        <f>ReplaceNumbers(C1682)</f>
        <v>Tranevænget</v>
      </c>
      <c r="B1682" s="8">
        <f>_xlfn.NUMBERVALUE(FindNumbers(C1682))</f>
        <v>2</v>
      </c>
      <c r="C1682" t="s">
        <v>1629</v>
      </c>
      <c r="D1682" t="s">
        <v>165</v>
      </c>
      <c r="E1682">
        <v>7575000</v>
      </c>
      <c r="F1682" s="10">
        <v>44522</v>
      </c>
      <c r="G1682" t="s">
        <v>166</v>
      </c>
      <c r="H1682">
        <v>64743</v>
      </c>
      <c r="I1682">
        <v>4</v>
      </c>
      <c r="J1682" t="s">
        <v>715</v>
      </c>
      <c r="K1682">
        <v>117</v>
      </c>
      <c r="L1682">
        <v>1929</v>
      </c>
      <c r="M1682" s="8" t="str">
        <f>IF(ISBLANK(VLOOKUP(A1682,Veje!A:B,2,FALSE)),INDEX(Veje!$D$2:$RT$652,MATCH(A1682,Veje!$A$2:$A$652,0),MATCH(B1682,Veje!$D$1:$RT$1,0)),VLOOKUP(A1682,Veje!A:B,2,FALSE))</f>
        <v>HMG</v>
      </c>
      <c r="N1682" s="8" t="str">
        <f>IFERROR(VLOOKUP(C1682,Medlemmer!A:C,3,FALSE),"")</f>
        <v/>
      </c>
      <c r="O1682" s="8" t="str">
        <f>IFERROR(VLOOKUP(C1682,Medlemmer!A:C,2,FALSE),"")</f>
        <v/>
      </c>
      <c r="P1682" s="8" t="str">
        <f>IFERROR(VLOOKUP(C1682,Tidligere_henvendelser!A:B,2,FALSE),"")</f>
        <v/>
      </c>
    </row>
    <row r="1683" spans="1:16" hidden="1" x14ac:dyDescent="0.3">
      <c r="A1683" s="8" t="str">
        <f>ReplaceNumbers(C1683)</f>
        <v>Henningsens Alle</v>
      </c>
      <c r="B1683" s="8">
        <f>_xlfn.NUMBERVALUE(FindNumbers(C1683))</f>
        <v>26</v>
      </c>
      <c r="C1683" t="s">
        <v>1630</v>
      </c>
      <c r="D1683" t="s">
        <v>165</v>
      </c>
      <c r="E1683">
        <v>7200000</v>
      </c>
      <c r="F1683" s="10">
        <v>44522</v>
      </c>
      <c r="G1683" t="s">
        <v>166</v>
      </c>
      <c r="H1683">
        <v>35643</v>
      </c>
      <c r="I1683">
        <v>7</v>
      </c>
      <c r="J1683" t="s">
        <v>167</v>
      </c>
      <c r="K1683">
        <v>170</v>
      </c>
      <c r="L1683">
        <v>1897</v>
      </c>
      <c r="M1683" s="8" t="str">
        <f>IF(ISBLANK(VLOOKUP(A1683,Veje!A:B,2,FALSE)),INDEX(Veje!$D$2:$RT$652,MATCH(A1683,Veje!$A$2:$A$652,0),MATCH(B1683,Veje!$D$1:$RT$1,0)),VLOOKUP(A1683,Veje!A:B,2,FALSE))</f>
        <v>HMG</v>
      </c>
      <c r="N1683" s="8" t="str">
        <f>IFERROR(VLOOKUP(C1683,Medlemmer!A:C,3,FALSE),"")</f>
        <v/>
      </c>
      <c r="O1683" s="8" t="str">
        <f>IFERROR(VLOOKUP(C1683,Medlemmer!A:C,2,FALSE),"")</f>
        <v/>
      </c>
      <c r="P1683" s="8" t="str">
        <f>IFERROR(VLOOKUP(C1683,Tidligere_henvendelser!A:B,2,FALSE),"")</f>
        <v/>
      </c>
    </row>
    <row r="1684" spans="1:16" hidden="1" x14ac:dyDescent="0.3">
      <c r="A1684" s="8" t="str">
        <f>ReplaceNumbers(C1684)</f>
        <v>Vilvordevej</v>
      </c>
      <c r="B1684" s="8">
        <f>_xlfn.NUMBERVALUE(FindNumbers(C1684))</f>
        <v>9</v>
      </c>
      <c r="C1684" t="s">
        <v>1626</v>
      </c>
      <c r="D1684" t="s">
        <v>703</v>
      </c>
      <c r="E1684">
        <v>27000000</v>
      </c>
      <c r="F1684" s="10">
        <v>44523</v>
      </c>
      <c r="G1684" t="s">
        <v>166</v>
      </c>
      <c r="H1684">
        <v>77142</v>
      </c>
      <c r="I1684">
        <v>8</v>
      </c>
      <c r="J1684" t="s">
        <v>167</v>
      </c>
      <c r="K1684">
        <v>350</v>
      </c>
      <c r="L1684">
        <v>1914</v>
      </c>
      <c r="M1684" s="8" t="str">
        <f>IF(ISBLANK(VLOOKUP(A1684,Veje!A:B,2,FALSE)),INDEX(Veje!$D$2:$RT$652,MATCH(A1684,Veje!$A$2:$A$652,0),MATCH(B1684,Veje!$D$1:$RT$1,0)),VLOOKUP(A1684,Veje!A:B,2,FALSE))</f>
        <v>BJGF</v>
      </c>
      <c r="N1684" s="8" t="str">
        <f>IFERROR(VLOOKUP(C1684,Medlemmer!A:C,3,FALSE),"")</f>
        <v/>
      </c>
      <c r="O1684" s="8" t="str">
        <f>IFERROR(VLOOKUP(C1684,Medlemmer!A:C,2,FALSE),"")</f>
        <v/>
      </c>
      <c r="P1684" s="8" t="str">
        <f>IFERROR(VLOOKUP(C1684,Tidligere_henvendelser!A:B,2,FALSE),"")</f>
        <v/>
      </c>
    </row>
    <row r="1685" spans="1:16" hidden="1" x14ac:dyDescent="0.3">
      <c r="A1685" s="8" t="str">
        <f>ReplaceNumbers(C1685)</f>
        <v>Tranegårdsvej</v>
      </c>
      <c r="B1685" s="8">
        <f>_xlfn.NUMBERVALUE(FindNumbers(C1685))</f>
        <v>82</v>
      </c>
      <c r="C1685" t="s">
        <v>1627</v>
      </c>
      <c r="D1685" t="s">
        <v>165</v>
      </c>
      <c r="E1685">
        <v>7100000</v>
      </c>
      <c r="F1685" s="10">
        <v>44523</v>
      </c>
      <c r="G1685" t="s">
        <v>166</v>
      </c>
      <c r="H1685">
        <v>60169</v>
      </c>
      <c r="I1685">
        <v>5</v>
      </c>
      <c r="J1685" t="s">
        <v>170</v>
      </c>
      <c r="K1685">
        <v>118</v>
      </c>
      <c r="L1685">
        <v>1967</v>
      </c>
      <c r="M1685" s="8" t="str">
        <f>IF(ISBLANK(VLOOKUP(A1685,Veje!A:B,2,FALSE)),INDEX(Veje!$D$2:$RT$652,MATCH(A1685,Veje!$A$2:$A$652,0),MATCH(B1685,Veje!$D$1:$RT$1,0)),VLOOKUP(A1685,Veje!A:B,2,FALSE))</f>
        <v>HMG</v>
      </c>
      <c r="N1685" s="8" t="str">
        <f>IFERROR(VLOOKUP(C1685,Medlemmer!A:C,3,FALSE),"")</f>
        <v/>
      </c>
      <c r="O1685" s="8" t="str">
        <f>IFERROR(VLOOKUP(C1685,Medlemmer!A:C,2,FALSE),"")</f>
        <v/>
      </c>
      <c r="P1685" s="8" t="str">
        <f>IFERROR(VLOOKUP(C1685,Tidligere_henvendelser!A:B,2,FALSE),"")</f>
        <v/>
      </c>
    </row>
    <row r="1686" spans="1:16" hidden="1" x14ac:dyDescent="0.3">
      <c r="A1686" s="8" t="str">
        <f>ReplaceNumbers(C1686)</f>
        <v>Ejgårdsparken</v>
      </c>
      <c r="B1686" s="8">
        <f>_xlfn.NUMBERVALUE(FindNumbers(C1686))</f>
        <v>3</v>
      </c>
      <c r="C1686" t="s">
        <v>1620</v>
      </c>
      <c r="D1686" t="s">
        <v>703</v>
      </c>
      <c r="E1686">
        <v>7750000</v>
      </c>
      <c r="F1686" s="10">
        <v>44524</v>
      </c>
      <c r="G1686" t="s">
        <v>166</v>
      </c>
      <c r="H1686">
        <v>66239</v>
      </c>
      <c r="I1686">
        <v>3</v>
      </c>
      <c r="J1686" t="s">
        <v>715</v>
      </c>
      <c r="K1686">
        <v>117</v>
      </c>
      <c r="L1686">
        <v>2003</v>
      </c>
      <c r="M1686" s="8" t="str">
        <f>IF(ISBLANK(VLOOKUP(A1686,Veje!A:B,2,FALSE)),INDEX(Veje!$D$2:$RT$652,MATCH(A1686,Veje!$A$2:$A$652,0),MATCH(B1686,Veje!$D$1:$RT$1,0)),VLOOKUP(A1686,Veje!A:B,2,FALSE))</f>
        <v>OCG</v>
      </c>
      <c r="N1686" s="8" t="str">
        <f>IFERROR(VLOOKUP(C1686,Medlemmer!A:C,3,FALSE),"")</f>
        <v/>
      </c>
      <c r="O1686" s="8" t="str">
        <f>IFERROR(VLOOKUP(C1686,Medlemmer!A:C,2,FALSE),"")</f>
        <v/>
      </c>
      <c r="P1686" s="8" t="str">
        <f>IFERROR(VLOOKUP(C1686,Tidligere_henvendelser!A:B,2,FALSE),"")</f>
        <v/>
      </c>
    </row>
    <row r="1687" spans="1:16" hidden="1" x14ac:dyDescent="0.3">
      <c r="A1687" s="8" t="str">
        <f>ReplaceNumbers(C1687)</f>
        <v>Fuglegårdsvænget</v>
      </c>
      <c r="B1687" s="8">
        <f>_xlfn.NUMBERVALUE(FindNumbers(C1687))</f>
        <v>92</v>
      </c>
      <c r="C1687" t="s">
        <v>1621</v>
      </c>
      <c r="D1687" t="s">
        <v>169</v>
      </c>
      <c r="E1687">
        <v>816000</v>
      </c>
      <c r="F1687" s="10">
        <v>44524</v>
      </c>
      <c r="G1687" t="s">
        <v>174</v>
      </c>
      <c r="H1687">
        <v>14068</v>
      </c>
      <c r="I1687">
        <v>2</v>
      </c>
      <c r="J1687" t="s">
        <v>715</v>
      </c>
      <c r="K1687">
        <v>58</v>
      </c>
      <c r="L1687">
        <v>1936</v>
      </c>
      <c r="M1687" s="8" t="str">
        <f>IF(ISBLANK(VLOOKUP(A1687,Veje!A:B,2,FALSE)),INDEX(Veje!$D$2:$RT$652,MATCH(A1687,Veje!$A$2:$A$652,0),MATCH(B1687,Veje!$D$1:$RT$1,0)),VLOOKUP(A1687,Veje!A:B,2,FALSE))</f>
        <v>GSG</v>
      </c>
      <c r="N1687" s="8" t="str">
        <f>IFERROR(VLOOKUP(C1687,Medlemmer!A:C,3,FALSE),"")</f>
        <v/>
      </c>
      <c r="O1687" s="8" t="str">
        <f>IFERROR(VLOOKUP(C1687,Medlemmer!A:C,2,FALSE),"")</f>
        <v/>
      </c>
      <c r="P1687" s="8" t="str">
        <f>IFERROR(VLOOKUP(C1687,Tidligere_henvendelser!A:B,2,FALSE),"")</f>
        <v/>
      </c>
    </row>
    <row r="1688" spans="1:16" hidden="1" x14ac:dyDescent="0.3">
      <c r="A1688" s="8" t="str">
        <f>ReplaceNumbers(C1688)</f>
        <v>Bjergtoften</v>
      </c>
      <c r="B1688" s="8">
        <f>_xlfn.NUMBERVALUE(FindNumbers(C1688))</f>
        <v>3</v>
      </c>
      <c r="C1688" t="s">
        <v>1622</v>
      </c>
      <c r="D1688" t="s">
        <v>165</v>
      </c>
      <c r="E1688">
        <v>9045000</v>
      </c>
      <c r="F1688" s="10">
        <v>44524</v>
      </c>
      <c r="G1688" t="s">
        <v>166</v>
      </c>
      <c r="H1688">
        <v>74752</v>
      </c>
      <c r="I1688">
        <v>5</v>
      </c>
      <c r="J1688" t="s">
        <v>167</v>
      </c>
      <c r="K1688">
        <v>121</v>
      </c>
      <c r="L1688">
        <v>1934</v>
      </c>
      <c r="M1688" s="8" t="str">
        <f>IF(ISBLANK(VLOOKUP(A1688,Veje!A:B,2,FALSE)),INDEX(Veje!$D$2:$RT$652,MATCH(A1688,Veje!$A$2:$A$652,0),MATCH(B1688,Veje!$D$1:$RT$1,0)),VLOOKUP(A1688,Veje!A:B,2,FALSE))</f>
        <v>GSG</v>
      </c>
      <c r="N1688" s="8" t="str">
        <f>IFERROR(VLOOKUP(C1688,Medlemmer!A:C,3,FALSE),"")</f>
        <v/>
      </c>
      <c r="O1688" s="8" t="str">
        <f>IFERROR(VLOOKUP(C1688,Medlemmer!A:C,2,FALSE),"")</f>
        <v/>
      </c>
      <c r="P1688" s="8" t="str">
        <f>IFERROR(VLOOKUP(C1688,Tidligere_henvendelser!A:B,2,FALSE),"")</f>
        <v/>
      </c>
    </row>
    <row r="1689" spans="1:16" hidden="1" x14ac:dyDescent="0.3">
      <c r="A1689" s="8" t="str">
        <f>ReplaceNumbers(C1689)</f>
        <v>Jægersborgvej</v>
      </c>
      <c r="B1689" s="8">
        <f>_xlfn.NUMBERVALUE(FindNumbers(C1689))</f>
        <v>106</v>
      </c>
      <c r="C1689" t="s">
        <v>1623</v>
      </c>
      <c r="D1689" t="s">
        <v>169</v>
      </c>
      <c r="E1689">
        <v>2750000</v>
      </c>
      <c r="F1689" s="10">
        <v>44524</v>
      </c>
      <c r="G1689" t="s">
        <v>166</v>
      </c>
      <c r="H1689">
        <v>29255</v>
      </c>
      <c r="I1689">
        <v>4</v>
      </c>
      <c r="J1689" t="s">
        <v>715</v>
      </c>
      <c r="K1689">
        <v>94</v>
      </c>
      <c r="L1689">
        <v>1949</v>
      </c>
      <c r="M1689" s="8" t="str">
        <f>IF(ISBLANK(VLOOKUP(A1689,Veje!A:B,2,FALSE)),INDEX(Veje!$D$2:$RT$652,MATCH(A1689,Veje!$A$2:$A$652,0),MATCH(B1689,Veje!$D$1:$RT$1,0)),VLOOKUP(A1689,Veje!A:B,2,FALSE))</f>
        <v>GSG</v>
      </c>
      <c r="N1689" s="8" t="str">
        <f>IFERROR(VLOOKUP(C1689,Medlemmer!A:C,3,FALSE),"")</f>
        <v/>
      </c>
      <c r="O1689" s="8" t="str">
        <f>IFERROR(VLOOKUP(C1689,Medlemmer!A:C,2,FALSE),"")</f>
        <v/>
      </c>
      <c r="P1689" s="8" t="str">
        <f>IFERROR(VLOOKUP(C1689,Tidligere_henvendelser!A:B,2,FALSE),"")</f>
        <v/>
      </c>
    </row>
    <row r="1690" spans="1:16" hidden="1" x14ac:dyDescent="0.3">
      <c r="A1690" s="13" t="str">
        <f>ReplaceNumbers(C1690)</f>
        <v>Ordrup Jagtvej</v>
      </c>
      <c r="B1690" s="8">
        <f>_xlfn.NUMBERVALUE(FindNumbers(C1690))</f>
        <v>175</v>
      </c>
      <c r="C1690" t="s">
        <v>1624</v>
      </c>
      <c r="D1690" t="s">
        <v>703</v>
      </c>
      <c r="E1690">
        <v>4803000</v>
      </c>
      <c r="F1690" s="10">
        <v>44524</v>
      </c>
      <c r="G1690" t="s">
        <v>166</v>
      </c>
      <c r="H1690">
        <v>50031</v>
      </c>
      <c r="I1690">
        <v>3</v>
      </c>
      <c r="J1690" t="s">
        <v>715</v>
      </c>
      <c r="K1690">
        <v>96</v>
      </c>
      <c r="L1690">
        <v>1935</v>
      </c>
      <c r="M1690" s="8" t="str">
        <f>IF(ISBLANK(VLOOKUP(A1690,Veje!A:B,2,FALSE)),INDEX(Veje!$D$2:$RT$652,MATCH(A1690,Veje!$A$2:$A$652,0),MATCH(B1690,Veje!$D$1:$RT$1,0)),VLOOKUP(A1690,Veje!A:B,2,FALSE))</f>
        <v>SKGF</v>
      </c>
      <c r="N1690" s="8" t="str">
        <f>IFERROR(VLOOKUP(C1690,Medlemmer!A:C,3,FALSE),"")</f>
        <v/>
      </c>
      <c r="O1690" s="8" t="str">
        <f>IFERROR(VLOOKUP(C1690,Medlemmer!A:C,2,FALSE),"")</f>
        <v/>
      </c>
      <c r="P1690" s="8" t="str">
        <f>IFERROR(VLOOKUP(C1690,Tidligere_henvendelser!A:B,2,FALSE),"")</f>
        <v/>
      </c>
    </row>
    <row r="1691" spans="1:16" hidden="1" x14ac:dyDescent="0.3">
      <c r="A1691" s="8" t="str">
        <f>ReplaceNumbers(C1691)</f>
        <v>Fredensvej</v>
      </c>
      <c r="B1691" s="8">
        <f>_xlfn.NUMBERVALUE(FindNumbers(C1691))</f>
        <v>53</v>
      </c>
      <c r="C1691" t="s">
        <v>821</v>
      </c>
      <c r="D1691" t="s">
        <v>703</v>
      </c>
      <c r="E1691">
        <v>6300000</v>
      </c>
      <c r="F1691" s="10">
        <v>44524</v>
      </c>
      <c r="G1691" t="s">
        <v>168</v>
      </c>
      <c r="H1691">
        <v>56250</v>
      </c>
      <c r="I1691">
        <v>4</v>
      </c>
      <c r="J1691" t="s">
        <v>715</v>
      </c>
      <c r="K1691">
        <v>112</v>
      </c>
      <c r="L1691">
        <v>1896</v>
      </c>
      <c r="M1691" s="8" t="str">
        <f>IF(ISBLANK(VLOOKUP(A1691,Veje!A:B,2,FALSE)),INDEX(Veje!$D$2:$RT$652,MATCH(A1691,Veje!$A$2:$A$652,0),MATCH(B1691,Veje!$D$1:$RT$1,0)),VLOOKUP(A1691,Veje!A:B,2,FALSE))</f>
        <v>OCG</v>
      </c>
      <c r="N1691" s="8" t="str">
        <f>IFERROR(VLOOKUP(C1691,Medlemmer!A:C,3,FALSE),"")</f>
        <v/>
      </c>
      <c r="O1691" s="8" t="str">
        <f>IFERROR(VLOOKUP(C1691,Medlemmer!A:C,2,FALSE),"")</f>
        <v/>
      </c>
      <c r="P1691" s="8" t="str">
        <f>IFERROR(VLOOKUP(C1691,Tidligere_henvendelser!A:B,2,FALSE),"")</f>
        <v/>
      </c>
    </row>
    <row r="1692" spans="1:16" hidden="1" x14ac:dyDescent="0.3">
      <c r="A1692" s="8" t="str">
        <f>ReplaceNumbers(C1692)</f>
        <v>Evanstonevej</v>
      </c>
      <c r="B1692" s="8">
        <f>_xlfn.NUMBERVALUE(FindNumbers(C1692))</f>
        <v>8</v>
      </c>
      <c r="C1692" t="s">
        <v>1625</v>
      </c>
      <c r="D1692" t="s">
        <v>165</v>
      </c>
      <c r="E1692">
        <v>1995000</v>
      </c>
      <c r="F1692" s="10">
        <v>44524</v>
      </c>
      <c r="G1692" t="s">
        <v>166</v>
      </c>
      <c r="H1692">
        <v>47500</v>
      </c>
      <c r="I1692">
        <v>1</v>
      </c>
      <c r="J1692" t="s">
        <v>715</v>
      </c>
      <c r="K1692">
        <v>42</v>
      </c>
      <c r="L1692">
        <v>1933</v>
      </c>
      <c r="M1692" s="8" t="str">
        <f>IF(ISBLANK(VLOOKUP(A1692,Veje!A:B,2,FALSE)),INDEX(Veje!$D$2:$RT$652,MATCH(A1692,Veje!$A$2:$A$652,0),MATCH(B1692,Veje!$D$1:$RT$1,0)),VLOOKUP(A1692,Veje!A:B,2,FALSE))</f>
        <v>HMG</v>
      </c>
      <c r="N1692" s="8" t="str">
        <f>IFERROR(VLOOKUP(C1692,Medlemmer!A:C,3,FALSE),"")</f>
        <v/>
      </c>
      <c r="O1692" s="8" t="str">
        <f>IFERROR(VLOOKUP(C1692,Medlemmer!A:C,2,FALSE),"")</f>
        <v/>
      </c>
      <c r="P1692" s="8" t="str">
        <f>IFERROR(VLOOKUP(C1692,Tidligere_henvendelser!A:B,2,FALSE),"")</f>
        <v/>
      </c>
    </row>
    <row r="1693" spans="1:16" x14ac:dyDescent="0.3">
      <c r="A1693" s="8" t="str">
        <f>ReplaceNumbers(C1693)</f>
        <v>Teglværksbakken</v>
      </c>
      <c r="B1693" s="8">
        <f>_xlfn.NUMBERVALUE(FindNumbers(C1693))</f>
        <v>3</v>
      </c>
      <c r="C1693" t="s">
        <v>1616</v>
      </c>
      <c r="D1693" t="s">
        <v>165</v>
      </c>
      <c r="E1693">
        <v>6360000</v>
      </c>
      <c r="F1693" s="10">
        <v>44525</v>
      </c>
      <c r="G1693" t="s">
        <v>166</v>
      </c>
      <c r="H1693">
        <v>51707</v>
      </c>
      <c r="I1693">
        <v>4</v>
      </c>
      <c r="J1693" t="s">
        <v>167</v>
      </c>
      <c r="K1693">
        <v>123</v>
      </c>
      <c r="L1693">
        <v>1930</v>
      </c>
      <c r="M1693" s="8" t="str">
        <f>IF(ISBLANK(VLOOKUP(A1693,Veje!A:B,2,FALSE)),INDEX(Veje!$D$2:$RT$652,MATCH(A1693,Veje!$A$2:$A$652,0),MATCH(B1693,Veje!$D$1:$RT$1,0)),VLOOKUP(A1693,Veje!A:B,2,FALSE))</f>
        <v>DY</v>
      </c>
      <c r="N1693" s="8" t="str">
        <f>IFERROR(VLOOKUP(C1693,Medlemmer!A:C,3,FALSE),"")</f>
        <v/>
      </c>
      <c r="O1693" s="8" t="str">
        <f>IFERROR(VLOOKUP(C1693,Medlemmer!A:C,2,FALSE),"")</f>
        <v/>
      </c>
      <c r="P1693" s="8" t="str">
        <f>IFERROR(VLOOKUP(C1693,Tidligere_henvendelser!A:B,2,FALSE),"")</f>
        <v/>
      </c>
    </row>
    <row r="1694" spans="1:16" hidden="1" x14ac:dyDescent="0.3">
      <c r="A1694" s="8" t="str">
        <f>ReplaceNumbers(C1694)</f>
        <v>Parkovsvej</v>
      </c>
      <c r="B1694" s="8">
        <f>_xlfn.NUMBERVALUE(FindNumbers(C1694))</f>
        <v>61</v>
      </c>
      <c r="C1694" t="s">
        <v>1617</v>
      </c>
      <c r="D1694" t="s">
        <v>169</v>
      </c>
      <c r="E1694">
        <v>14750000</v>
      </c>
      <c r="F1694" s="10">
        <v>44525</v>
      </c>
      <c r="G1694" t="s">
        <v>166</v>
      </c>
      <c r="H1694">
        <v>81944</v>
      </c>
      <c r="I1694">
        <v>5</v>
      </c>
      <c r="J1694" t="s">
        <v>170</v>
      </c>
      <c r="K1694">
        <v>180</v>
      </c>
      <c r="L1694">
        <v>2012</v>
      </c>
      <c r="M1694" s="8" t="str">
        <f>IF(ISBLANK(VLOOKUP(A1694,Veje!A:B,2,FALSE)),INDEX(Veje!$D$2:$RT$652,MATCH(A1694,Veje!$A$2:$A$652,0),MATCH(B1694,Veje!$D$1:$RT$1,0)),VLOOKUP(A1694,Veje!A:B,2,FALSE))</f>
        <v>GSG</v>
      </c>
      <c r="N1694" s="8" t="str">
        <f>IFERROR(VLOOKUP(C1694,Medlemmer!A:C,3,FALSE),"")</f>
        <v/>
      </c>
      <c r="O1694" s="8" t="str">
        <f>IFERROR(VLOOKUP(C1694,Medlemmer!A:C,2,FALSE),"")</f>
        <v/>
      </c>
      <c r="P1694" s="8" t="str">
        <f>IFERROR(VLOOKUP(C1694,Tidligere_henvendelser!A:B,2,FALSE),"")</f>
        <v/>
      </c>
    </row>
    <row r="1695" spans="1:16" hidden="1" x14ac:dyDescent="0.3">
      <c r="A1695" s="8" t="str">
        <f>ReplaceNumbers(C1695)</f>
        <v>Jægersborg Alle</v>
      </c>
      <c r="B1695" s="8">
        <f>_xlfn.NUMBERVALUE(FindNumbers(C1695))</f>
        <v>133</v>
      </c>
      <c r="C1695" t="s">
        <v>1618</v>
      </c>
      <c r="D1695" t="s">
        <v>169</v>
      </c>
      <c r="E1695">
        <v>7000000</v>
      </c>
      <c r="F1695" s="10">
        <v>44525</v>
      </c>
      <c r="G1695" t="s">
        <v>166</v>
      </c>
      <c r="H1695">
        <v>62500</v>
      </c>
      <c r="I1695">
        <v>5</v>
      </c>
      <c r="J1695" t="s">
        <v>167</v>
      </c>
      <c r="K1695">
        <v>112</v>
      </c>
      <c r="L1695">
        <v>1957</v>
      </c>
      <c r="M1695" s="8" t="str">
        <f>IF(ISBLANK(VLOOKUP(A1695,Veje!A:B,2,FALSE)),INDEX(Veje!$D$2:$RT$652,MATCH(A1695,Veje!$A$2:$A$652,0),MATCH(B1695,Veje!$D$1:$RT$1,0)),VLOOKUP(A1695,Veje!A:B,2,FALSE))</f>
        <v>BJGF</v>
      </c>
      <c r="N1695" s="8" t="str">
        <f>IFERROR(VLOOKUP(C1695,Medlemmer!A:C,3,FALSE),"")</f>
        <v/>
      </c>
      <c r="O1695" s="8" t="str">
        <f>IFERROR(VLOOKUP(C1695,Medlemmer!A:C,2,FALSE),"")</f>
        <v/>
      </c>
      <c r="P1695" s="8" t="str">
        <f>IFERROR(VLOOKUP(C1695,Tidligere_henvendelser!A:B,2,FALSE),"")</f>
        <v/>
      </c>
    </row>
    <row r="1696" spans="1:16" x14ac:dyDescent="0.3">
      <c r="A1696" s="8" t="str">
        <f>ReplaceNumbers(C1696)</f>
        <v>Lyngbyvej</v>
      </c>
      <c r="B1696" s="8">
        <f>_xlfn.NUMBERVALUE(FindNumbers(C1696))</f>
        <v>229</v>
      </c>
      <c r="C1696" t="s">
        <v>1619</v>
      </c>
      <c r="D1696" t="s">
        <v>165</v>
      </c>
      <c r="E1696">
        <v>1840000</v>
      </c>
      <c r="F1696" s="10">
        <v>44525</v>
      </c>
      <c r="G1696" t="s">
        <v>174</v>
      </c>
      <c r="H1696">
        <v>22439</v>
      </c>
      <c r="I1696">
        <v>3</v>
      </c>
      <c r="J1696" t="s">
        <v>715</v>
      </c>
      <c r="K1696">
        <v>82</v>
      </c>
      <c r="L1696">
        <v>1935</v>
      </c>
      <c r="M1696" s="8" t="str">
        <f>IF(ISBLANK(VLOOKUP(A1696,Veje!A:B,2,FALSE)),INDEX(Veje!$D$2:$RT$652,MATCH(A1696,Veje!$A$2:$A$652,0),MATCH(B1696,Veje!$D$1:$RT$1,0)),VLOOKUP(A1696,Veje!A:B,2,FALSE))</f>
        <v>DY</v>
      </c>
      <c r="N1696" s="8" t="str">
        <f>IFERROR(VLOOKUP(C1696,Medlemmer!A:C,3,FALSE),"")</f>
        <v/>
      </c>
      <c r="O1696" s="8" t="str">
        <f>IFERROR(VLOOKUP(C1696,Medlemmer!A:C,2,FALSE),"")</f>
        <v/>
      </c>
      <c r="P1696" s="8" t="str">
        <f>IFERROR(VLOOKUP(C1696,Tidligere_henvendelser!A:B,2,FALSE),"")</f>
        <v/>
      </c>
    </row>
    <row r="1697" spans="1:16" hidden="1" x14ac:dyDescent="0.3">
      <c r="A1697" s="8" t="str">
        <f>ReplaceNumbers(C1697)</f>
        <v>Broholms Alle</v>
      </c>
      <c r="B1697" s="8">
        <f>_xlfn.NUMBERVALUE(FindNumbers(C1697))</f>
        <v>26</v>
      </c>
      <c r="C1697" t="s">
        <v>1615</v>
      </c>
      <c r="D1697" t="s">
        <v>703</v>
      </c>
      <c r="E1697">
        <v>2825000</v>
      </c>
      <c r="F1697" s="10">
        <v>44527</v>
      </c>
      <c r="G1697" t="s">
        <v>166</v>
      </c>
      <c r="H1697">
        <v>44841</v>
      </c>
      <c r="I1697">
        <v>2</v>
      </c>
      <c r="J1697" t="s">
        <v>715</v>
      </c>
      <c r="K1697">
        <v>63</v>
      </c>
      <c r="L1697">
        <v>1935</v>
      </c>
      <c r="M1697" s="8" t="str">
        <f>IF(ISBLANK(VLOOKUP(A1697,Veje!A:B,2,FALSE)),INDEX(Veje!$D$2:$RT$652,MATCH(A1697,Veje!$A$2:$A$652,0),MATCH(B1697,Veje!$D$1:$RT$1,0)),VLOOKUP(A1697,Veje!A:B,2,FALSE))</f>
        <v>SKGF</v>
      </c>
      <c r="N1697" s="8" t="str">
        <f>IFERROR(VLOOKUP(C1697,Medlemmer!A:C,3,FALSE),"")</f>
        <v/>
      </c>
      <c r="O1697" s="8" t="str">
        <f>IFERROR(VLOOKUP(C1697,Medlemmer!A:C,2,FALSE),"")</f>
        <v/>
      </c>
      <c r="P1697" s="8" t="str">
        <f>IFERROR(VLOOKUP(C1697,Tidligere_henvendelser!A:B,2,FALSE),"")</f>
        <v/>
      </c>
    </row>
    <row r="1698" spans="1:16" x14ac:dyDescent="0.3">
      <c r="A1698" s="8" t="str">
        <f>ReplaceNumbers(C1698)</f>
        <v>Højsgårds Alle</v>
      </c>
      <c r="B1698" s="8">
        <f>_xlfn.NUMBERVALUE(FindNumbers(C1698))</f>
        <v>13</v>
      </c>
      <c r="C1698" t="s">
        <v>834</v>
      </c>
      <c r="D1698" t="s">
        <v>165</v>
      </c>
      <c r="E1698">
        <v>3400618</v>
      </c>
      <c r="F1698" s="10">
        <v>44528</v>
      </c>
      <c r="G1698" t="s">
        <v>174</v>
      </c>
      <c r="H1698">
        <v>21798</v>
      </c>
      <c r="I1698">
        <v>4</v>
      </c>
      <c r="J1698" t="s">
        <v>167</v>
      </c>
      <c r="K1698">
        <v>156</v>
      </c>
      <c r="L1698">
        <v>1934</v>
      </c>
      <c r="M1698" s="8" t="str">
        <f>IF(ISBLANK(VLOOKUP(A1698,Veje!A:B,2,FALSE)),INDEX(Veje!$D$2:$RT$652,MATCH(A1698,Veje!$A$2:$A$652,0),MATCH(B1698,Veje!$D$1:$RT$1,0)),VLOOKUP(A1698,Veje!A:B,2,FALSE))</f>
        <v>DY</v>
      </c>
      <c r="N1698" s="8" t="str">
        <f>IFERROR(VLOOKUP(C1698,Medlemmer!A:C,3,FALSE),"")</f>
        <v/>
      </c>
      <c r="O1698" s="8" t="str">
        <f>IFERROR(VLOOKUP(C1698,Medlemmer!A:C,2,FALSE),"")</f>
        <v/>
      </c>
      <c r="P1698" s="8" t="str">
        <f>IFERROR(VLOOKUP(C1698,Tidligere_henvendelser!A:B,2,FALSE),"")</f>
        <v/>
      </c>
    </row>
    <row r="1699" spans="1:16" hidden="1" x14ac:dyDescent="0.3">
      <c r="A1699" s="8" t="str">
        <f>ReplaceNumbers(C1699)</f>
        <v>Smakkegårdsvej</v>
      </c>
      <c r="B1699" s="8">
        <f>_xlfn.NUMBERVALUE(FindNumbers(C1699))</f>
        <v>98</v>
      </c>
      <c r="C1699" t="s">
        <v>1612</v>
      </c>
      <c r="D1699" t="s">
        <v>169</v>
      </c>
      <c r="E1699">
        <v>3125000</v>
      </c>
      <c r="F1699" s="10">
        <v>44528</v>
      </c>
      <c r="G1699" t="s">
        <v>166</v>
      </c>
      <c r="H1699">
        <v>36764</v>
      </c>
      <c r="I1699">
        <v>3</v>
      </c>
      <c r="J1699" t="s">
        <v>715</v>
      </c>
      <c r="K1699">
        <v>85</v>
      </c>
      <c r="L1699">
        <v>1952</v>
      </c>
      <c r="M1699" s="8" t="str">
        <f>IF(ISBLANK(VLOOKUP(A1699,Veje!A:B,2,FALSE)),INDEX(Veje!$D$2:$RT$652,MATCH(A1699,Veje!$A$2:$A$652,0),MATCH(B1699,Veje!$D$1:$RT$1,0)),VLOOKUP(A1699,Veje!A:B,2,FALSE))</f>
        <v>BJGF</v>
      </c>
      <c r="N1699" s="8" t="str">
        <f>IFERROR(VLOOKUP(C1699,Medlemmer!A:C,3,FALSE),"")</f>
        <v/>
      </c>
      <c r="O1699" s="8" t="str">
        <f>IFERROR(VLOOKUP(C1699,Medlemmer!A:C,2,FALSE),"")</f>
        <v/>
      </c>
      <c r="P1699" s="8" t="str">
        <f>IFERROR(VLOOKUP(C1699,Tidligere_henvendelser!A:B,2,FALSE),"")</f>
        <v/>
      </c>
    </row>
    <row r="1700" spans="1:16" hidden="1" x14ac:dyDescent="0.3">
      <c r="A1700" s="8" t="str">
        <f>ReplaceNumbers(C1700)</f>
        <v>Ellebækvej</v>
      </c>
      <c r="B1700" s="8">
        <f>_xlfn.NUMBERVALUE(FindNumbers(C1700))</f>
        <v>50</v>
      </c>
      <c r="C1700" t="s">
        <v>1613</v>
      </c>
      <c r="D1700" t="s">
        <v>169</v>
      </c>
      <c r="E1700">
        <v>1500000</v>
      </c>
      <c r="F1700" s="10">
        <v>44528</v>
      </c>
      <c r="G1700" t="s">
        <v>174</v>
      </c>
      <c r="H1700">
        <v>34090</v>
      </c>
      <c r="I1700">
        <v>2</v>
      </c>
      <c r="J1700" t="s">
        <v>715</v>
      </c>
      <c r="K1700">
        <v>44</v>
      </c>
      <c r="L1700">
        <v>1942</v>
      </c>
      <c r="M1700" s="8" t="str">
        <f>IF(ISBLANK(VLOOKUP(A1700,Veje!A:B,2,FALSE)),INDEX(Veje!$D$2:$RT$652,MATCH(A1700,Veje!$A$2:$A$652,0),MATCH(B1700,Veje!$D$1:$RT$1,0)),VLOOKUP(A1700,Veje!A:B,2,FALSE))</f>
        <v>GSG</v>
      </c>
      <c r="N1700" s="8" t="str">
        <f>IFERROR(VLOOKUP(C1700,Medlemmer!A:C,3,FALSE),"")</f>
        <v/>
      </c>
      <c r="O1700" s="8" t="str">
        <f>IFERROR(VLOOKUP(C1700,Medlemmer!A:C,2,FALSE),"")</f>
        <v/>
      </c>
      <c r="P1700" s="8" t="str">
        <f>IFERROR(VLOOKUP(C1700,Tidligere_henvendelser!A:B,2,FALSE),"")</f>
        <v/>
      </c>
    </row>
    <row r="1701" spans="1:16" hidden="1" x14ac:dyDescent="0.3">
      <c r="A1701" s="8" t="str">
        <f>ReplaceNumbers(C1701)</f>
        <v>Blidahpark</v>
      </c>
      <c r="B1701" s="8">
        <f>_xlfn.NUMBERVALUE(FindNumbers(C1701))</f>
        <v>4</v>
      </c>
      <c r="C1701" t="s">
        <v>1614</v>
      </c>
      <c r="D1701" t="s">
        <v>165</v>
      </c>
      <c r="E1701">
        <v>4500000</v>
      </c>
      <c r="F1701" s="10">
        <v>44528</v>
      </c>
      <c r="G1701" t="s">
        <v>166</v>
      </c>
      <c r="H1701">
        <v>49450</v>
      </c>
      <c r="I1701">
        <v>4</v>
      </c>
      <c r="J1701" t="s">
        <v>715</v>
      </c>
      <c r="K1701">
        <v>91</v>
      </c>
      <c r="L1701">
        <v>1933</v>
      </c>
      <c r="M1701" s="8" t="str">
        <f>IF(ISBLANK(VLOOKUP(A1701,Veje!A:B,2,FALSE)),INDEX(Veje!$D$2:$RT$652,MATCH(A1701,Veje!$A$2:$A$652,0),MATCH(B1701,Veje!$D$1:$RT$1,0)),VLOOKUP(A1701,Veje!A:B,2,FALSE))</f>
        <v>HMG</v>
      </c>
      <c r="N1701" s="8" t="str">
        <f>IFERROR(VLOOKUP(C1701,Medlemmer!A:C,3,FALSE),"")</f>
        <v/>
      </c>
      <c r="O1701" s="8" t="str">
        <f>IFERROR(VLOOKUP(C1701,Medlemmer!A:C,2,FALSE),"")</f>
        <v/>
      </c>
      <c r="P1701" s="8" t="str">
        <f>IFERROR(VLOOKUP(C1701,Tidligere_henvendelser!A:B,2,FALSE),"")</f>
        <v/>
      </c>
    </row>
    <row r="1702" spans="1:16" hidden="1" x14ac:dyDescent="0.3">
      <c r="A1702" s="8" t="str">
        <f>ReplaceNumbers(C1702)</f>
        <v>Skovvej</v>
      </c>
      <c r="B1702" s="8">
        <f>_xlfn.NUMBERVALUE(FindNumbers(C1702))</f>
        <v>77</v>
      </c>
      <c r="C1702" t="s">
        <v>1607</v>
      </c>
      <c r="D1702" t="s">
        <v>703</v>
      </c>
      <c r="E1702">
        <v>17600000</v>
      </c>
      <c r="F1702" s="10">
        <v>44529</v>
      </c>
      <c r="G1702" t="s">
        <v>166</v>
      </c>
      <c r="H1702">
        <v>89795</v>
      </c>
      <c r="I1702">
        <v>6</v>
      </c>
      <c r="J1702" t="s">
        <v>167</v>
      </c>
      <c r="K1702">
        <v>196</v>
      </c>
      <c r="L1702">
        <v>1987</v>
      </c>
      <c r="M1702" s="8" t="str">
        <f>IF(ISBLANK(VLOOKUP(A1702,Veje!A:B,2,FALSE)),INDEX(Veje!$D$2:$RT$652,MATCH(A1702,Veje!$A$2:$A$652,0),MATCH(B1702,Veje!$D$1:$RT$1,0)),VLOOKUP(A1702,Veje!A:B,2,FALSE))</f>
        <v>BJGF</v>
      </c>
      <c r="N1702" s="8" t="str">
        <f>IFERROR(VLOOKUP(C1702,Medlemmer!A:C,3,FALSE),"")</f>
        <v/>
      </c>
      <c r="O1702" s="8" t="str">
        <f>IFERROR(VLOOKUP(C1702,Medlemmer!A:C,2,FALSE),"")</f>
        <v/>
      </c>
      <c r="P1702" s="8" t="str">
        <f>IFERROR(VLOOKUP(C1702,Tidligere_henvendelser!A:B,2,FALSE),"")</f>
        <v/>
      </c>
    </row>
    <row r="1703" spans="1:16" hidden="1" x14ac:dyDescent="0.3">
      <c r="A1703" s="8" t="str">
        <f>ReplaceNumbers(C1703)</f>
        <v>Henriettevej</v>
      </c>
      <c r="B1703" s="8">
        <f>_xlfn.NUMBERVALUE(FindNumbers(C1703))</f>
        <v>19</v>
      </c>
      <c r="C1703" t="s">
        <v>1608</v>
      </c>
      <c r="D1703" t="s">
        <v>703</v>
      </c>
      <c r="E1703">
        <v>9350000</v>
      </c>
      <c r="F1703" s="10">
        <v>44529</v>
      </c>
      <c r="G1703" t="s">
        <v>174</v>
      </c>
      <c r="H1703">
        <v>61513</v>
      </c>
      <c r="I1703">
        <v>6</v>
      </c>
      <c r="J1703" t="s">
        <v>170</v>
      </c>
      <c r="K1703">
        <v>152</v>
      </c>
      <c r="L1703">
        <v>1937</v>
      </c>
      <c r="M1703" s="8" t="str">
        <f>IF(ISBLANK(VLOOKUP(A1703,Veje!A:B,2,FALSE)),INDEX(Veje!$D$2:$RT$652,MATCH(A1703,Veje!$A$2:$A$652,0),MATCH(B1703,Veje!$D$1:$RT$1,0)),VLOOKUP(A1703,Veje!A:B,2,FALSE))</f>
        <v>OCG</v>
      </c>
      <c r="N1703" s="8" t="str">
        <f>IFERROR(VLOOKUP(C1703,Medlemmer!A:C,3,FALSE),"")</f>
        <v/>
      </c>
      <c r="O1703" s="8" t="str">
        <f>IFERROR(VLOOKUP(C1703,Medlemmer!A:C,2,FALSE),"")</f>
        <v/>
      </c>
      <c r="P1703" s="8" t="str">
        <f>IFERROR(VLOOKUP(C1703,Tidligere_henvendelser!A:B,2,FALSE),"")</f>
        <v/>
      </c>
    </row>
    <row r="1704" spans="1:16" hidden="1" x14ac:dyDescent="0.3">
      <c r="A1704" s="8" t="str">
        <f>ReplaceNumbers(C1704)</f>
        <v>Hyldegårds Tværvej</v>
      </c>
      <c r="B1704" s="8">
        <f>_xlfn.NUMBERVALUE(FindNumbers(C1704))</f>
        <v>15</v>
      </c>
      <c r="C1704" t="s">
        <v>1609</v>
      </c>
      <c r="D1704" t="s">
        <v>703</v>
      </c>
      <c r="E1704">
        <v>2350000</v>
      </c>
      <c r="F1704" s="10">
        <v>44529</v>
      </c>
      <c r="G1704" t="s">
        <v>166</v>
      </c>
      <c r="H1704">
        <v>47000</v>
      </c>
      <c r="I1704">
        <v>2</v>
      </c>
      <c r="J1704" t="s">
        <v>715</v>
      </c>
      <c r="K1704">
        <v>50</v>
      </c>
      <c r="L1704">
        <v>1906</v>
      </c>
      <c r="M1704" s="8" t="str">
        <f>IF(ISBLANK(VLOOKUP(A1704,Veje!A:B,2,FALSE)),INDEX(Veje!$D$2:$RT$652,MATCH(A1704,Veje!$A$2:$A$652,0),MATCH(B1704,Veje!$D$1:$RT$1,0)),VLOOKUP(A1704,Veje!A:B,2,FALSE))</f>
        <v>OCG</v>
      </c>
      <c r="N1704" s="8" t="str">
        <f>IFERROR(VLOOKUP(C1704,Medlemmer!A:C,3,FALSE),"")</f>
        <v/>
      </c>
      <c r="O1704" s="8" t="str">
        <f>IFERROR(VLOOKUP(C1704,Medlemmer!A:C,2,FALSE),"")</f>
        <v/>
      </c>
      <c r="P1704" s="8" t="str">
        <f>IFERROR(VLOOKUP(C1704,Tidligere_henvendelser!A:B,2,FALSE),"")</f>
        <v/>
      </c>
    </row>
    <row r="1705" spans="1:16" hidden="1" x14ac:dyDescent="0.3">
      <c r="A1705" s="8" t="str">
        <f>ReplaceNumbers(C1705)</f>
        <v>Strandvejen</v>
      </c>
      <c r="B1705" s="8">
        <f>_xlfn.NUMBERVALUE(FindNumbers(C1705))</f>
        <v>296</v>
      </c>
      <c r="C1705" t="s">
        <v>1610</v>
      </c>
      <c r="D1705" t="s">
        <v>705</v>
      </c>
      <c r="E1705">
        <v>8585000</v>
      </c>
      <c r="F1705" s="10">
        <v>44529</v>
      </c>
      <c r="G1705" t="s">
        <v>174</v>
      </c>
      <c r="H1705">
        <v>29603</v>
      </c>
      <c r="I1705">
        <v>13</v>
      </c>
      <c r="J1705" t="s">
        <v>167</v>
      </c>
      <c r="K1705">
        <v>166</v>
      </c>
      <c r="L1705">
        <v>1949</v>
      </c>
      <c r="M1705" s="8" t="str">
        <f>IF(ISBLANK(VLOOKUP(A1705,Veje!A:B,2,FALSE)),INDEX(Veje!$D$2:$RT$652,MATCH(A1705,Veje!$A$2:$A$652,0),MATCH(B1705,Veje!$D$1:$RT$1,0)),VLOOKUP(A1705,Veje!A:B,2,FALSE))</f>
        <v>SKGF</v>
      </c>
      <c r="N1705" s="8" t="str">
        <f>IFERROR(VLOOKUP(C1705,Medlemmer!A:C,3,FALSE),"")</f>
        <v/>
      </c>
      <c r="O1705" s="8" t="str">
        <f>IFERROR(VLOOKUP(C1705,Medlemmer!A:C,2,FALSE),"")</f>
        <v/>
      </c>
      <c r="P1705" s="8" t="str">
        <f>IFERROR(VLOOKUP(C1705,Tidligere_henvendelser!A:B,2,FALSE),"")</f>
        <v/>
      </c>
    </row>
    <row r="1706" spans="1:16" hidden="1" x14ac:dyDescent="0.3">
      <c r="A1706" s="8" t="str">
        <f>ReplaceNumbers(C1706)</f>
        <v>Søgårdsvej</v>
      </c>
      <c r="B1706" s="8">
        <f>_xlfn.NUMBERVALUE(FindNumbers(C1706))</f>
        <v>52</v>
      </c>
      <c r="C1706" t="s">
        <v>1611</v>
      </c>
      <c r="D1706" t="s">
        <v>169</v>
      </c>
      <c r="E1706">
        <v>4900000</v>
      </c>
      <c r="F1706" s="10">
        <v>44529</v>
      </c>
      <c r="G1706" t="s">
        <v>166</v>
      </c>
      <c r="H1706">
        <v>37692</v>
      </c>
      <c r="I1706">
        <v>3</v>
      </c>
      <c r="J1706" t="s">
        <v>715</v>
      </c>
      <c r="K1706">
        <v>130</v>
      </c>
      <c r="L1706">
        <v>1944</v>
      </c>
      <c r="M1706" s="8" t="str">
        <f>IF(ISBLANK(VLOOKUP(A1706,Veje!A:B,2,FALSE)),INDEX(Veje!$D$2:$RT$652,MATCH(A1706,Veje!$A$2:$A$652,0),MATCH(B1706,Veje!$D$1:$RT$1,0)),VLOOKUP(A1706,Veje!A:B,2,FALSE))</f>
        <v>GSG</v>
      </c>
      <c r="N1706" s="8" t="str">
        <f>IFERROR(VLOOKUP(C1706,Medlemmer!A:C,3,FALSE),"")</f>
        <v/>
      </c>
      <c r="O1706" s="8" t="str">
        <f>IFERROR(VLOOKUP(C1706,Medlemmer!A:C,2,FALSE),"")</f>
        <v/>
      </c>
      <c r="P1706" s="8" t="str">
        <f>IFERROR(VLOOKUP(C1706,Tidligere_henvendelser!A:B,2,FALSE),"")</f>
        <v/>
      </c>
    </row>
    <row r="1707" spans="1:16" hidden="1" x14ac:dyDescent="0.3">
      <c r="A1707" s="8" t="str">
        <f>ReplaceNumbers(C1707)</f>
        <v>Hartmannsvej</v>
      </c>
      <c r="B1707" s="8">
        <f>_xlfn.NUMBERVALUE(FindNumbers(C1707))</f>
        <v>2</v>
      </c>
      <c r="C1707" t="s">
        <v>1606</v>
      </c>
      <c r="D1707" t="s">
        <v>165</v>
      </c>
      <c r="E1707">
        <v>3867500</v>
      </c>
      <c r="F1707" s="10">
        <v>44530</v>
      </c>
      <c r="G1707" t="s">
        <v>174</v>
      </c>
      <c r="H1707">
        <v>17740</v>
      </c>
      <c r="I1707">
        <v>8</v>
      </c>
      <c r="J1707" t="s">
        <v>167</v>
      </c>
      <c r="K1707">
        <v>218</v>
      </c>
      <c r="L1707">
        <v>1898</v>
      </c>
      <c r="M1707" s="8" t="str">
        <f>IF(ISBLANK(VLOOKUP(A1707,Veje!A:B,2,FALSE)),INDEX(Veje!$D$2:$RT$652,MATCH(A1707,Veje!$A$2:$A$652,0),MATCH(B1707,Veje!$D$1:$RT$1,0)),VLOOKUP(A1707,Veje!A:B,2,FALSE))</f>
        <v>HMG</v>
      </c>
      <c r="N1707" s="8" t="str">
        <f>IFERROR(VLOOKUP(C1707,Medlemmer!A:C,3,FALSE),"")</f>
        <v/>
      </c>
      <c r="O1707" s="8" t="str">
        <f>IFERROR(VLOOKUP(C1707,Medlemmer!A:C,2,FALSE),"")</f>
        <v/>
      </c>
      <c r="P1707" s="8" t="str">
        <f>IFERROR(VLOOKUP(C1707,Tidligere_henvendelser!A:B,2,FALSE),"")</f>
        <v/>
      </c>
    </row>
    <row r="1708" spans="1:16" hidden="1" x14ac:dyDescent="0.3">
      <c r="A1708" s="8" t="str">
        <f>ReplaceNumbers(C1708)</f>
        <v>Ericavej</v>
      </c>
      <c r="B1708" s="8">
        <f>_xlfn.NUMBERVALUE(FindNumbers(C1708))</f>
        <v>147</v>
      </c>
      <c r="C1708" t="s">
        <v>807</v>
      </c>
      <c r="D1708" t="s">
        <v>169</v>
      </c>
      <c r="E1708">
        <v>1720000</v>
      </c>
      <c r="F1708" s="10">
        <v>44530</v>
      </c>
      <c r="G1708" t="s">
        <v>166</v>
      </c>
      <c r="H1708">
        <v>28196</v>
      </c>
      <c r="I1708">
        <v>2</v>
      </c>
      <c r="J1708" t="s">
        <v>715</v>
      </c>
      <c r="K1708">
        <v>61</v>
      </c>
      <c r="L1708">
        <v>1968</v>
      </c>
      <c r="M1708" s="8" t="str">
        <f>IF(ISBLANK(VLOOKUP(A1708,Veje!A:B,2,FALSE)),INDEX(Veje!$D$2:$RT$652,MATCH(A1708,Veje!$A$2:$A$652,0),MATCH(B1708,Veje!$D$1:$RT$1,0)),VLOOKUP(A1708,Veje!A:B,2,FALSE))</f>
        <v>GSG</v>
      </c>
      <c r="N1708" s="8" t="str">
        <f>IFERROR(VLOOKUP(C1708,Medlemmer!A:C,3,FALSE),"")</f>
        <v/>
      </c>
      <c r="O1708" s="8" t="str">
        <f>IFERROR(VLOOKUP(C1708,Medlemmer!A:C,2,FALSE),"")</f>
        <v/>
      </c>
      <c r="P1708" s="8" t="str">
        <f>IFERROR(VLOOKUP(C1708,Tidligere_henvendelser!A:B,2,FALSE),"")</f>
        <v/>
      </c>
    </row>
    <row r="1709" spans="1:16" hidden="1" x14ac:dyDescent="0.3">
      <c r="A1709" s="8" t="str">
        <f>ReplaceNumbers(C1709)</f>
        <v>Hellerupvej</v>
      </c>
      <c r="B1709" s="8">
        <f>_xlfn.NUMBERVALUE(FindNumbers(C1709))</f>
        <v>3</v>
      </c>
      <c r="C1709" t="s">
        <v>1603</v>
      </c>
      <c r="D1709" t="s">
        <v>165</v>
      </c>
      <c r="E1709">
        <v>3750000</v>
      </c>
      <c r="F1709" s="10">
        <v>44531</v>
      </c>
      <c r="G1709" t="s">
        <v>166</v>
      </c>
      <c r="H1709">
        <v>34090</v>
      </c>
      <c r="I1709">
        <v>3</v>
      </c>
      <c r="J1709" t="s">
        <v>715</v>
      </c>
      <c r="K1709">
        <v>110</v>
      </c>
      <c r="L1709">
        <v>1904</v>
      </c>
      <c r="M1709" s="8" t="str">
        <f>IF(ISBLANK(VLOOKUP(A1709,Veje!A:B,2,FALSE)),INDEX(Veje!$D$2:$RT$652,MATCH(A1709,Veje!$A$2:$A$652,0),MATCH(B1709,Veje!$D$1:$RT$1,0)),VLOOKUP(A1709,Veje!A:B,2,FALSE))</f>
        <v>HMG</v>
      </c>
      <c r="N1709" s="8" t="str">
        <f>IFERROR(VLOOKUP(C1709,Medlemmer!A:C,3,FALSE),"")</f>
        <v/>
      </c>
      <c r="O1709" s="8" t="str">
        <f>IFERROR(VLOOKUP(C1709,Medlemmer!A:C,2,FALSE),"")</f>
        <v/>
      </c>
      <c r="P1709" s="8" t="str">
        <f>IFERROR(VLOOKUP(C1709,Tidligere_henvendelser!A:B,2,FALSE),"")</f>
        <v/>
      </c>
    </row>
    <row r="1710" spans="1:16" hidden="1" x14ac:dyDescent="0.3">
      <c r="A1710" s="8" t="str">
        <f>ReplaceNumbers(C1710)</f>
        <v>Fuglegårdsvænget</v>
      </c>
      <c r="B1710" s="8">
        <f>_xlfn.NUMBERVALUE(FindNumbers(C1710))</f>
        <v>65</v>
      </c>
      <c r="C1710" t="s">
        <v>1604</v>
      </c>
      <c r="D1710" t="s">
        <v>169</v>
      </c>
      <c r="E1710">
        <v>1830000</v>
      </c>
      <c r="F1710" s="10">
        <v>44531</v>
      </c>
      <c r="G1710" t="s">
        <v>166</v>
      </c>
      <c r="H1710">
        <v>33888</v>
      </c>
      <c r="I1710">
        <v>2</v>
      </c>
      <c r="J1710" t="s">
        <v>715</v>
      </c>
      <c r="K1710">
        <v>54</v>
      </c>
      <c r="L1710">
        <v>1938</v>
      </c>
      <c r="M1710" s="8" t="str">
        <f>IF(ISBLANK(VLOOKUP(A1710,Veje!A:B,2,FALSE)),INDEX(Veje!$D$2:$RT$652,MATCH(A1710,Veje!$A$2:$A$652,0),MATCH(B1710,Veje!$D$1:$RT$1,0)),VLOOKUP(A1710,Veje!A:B,2,FALSE))</f>
        <v>GSG</v>
      </c>
      <c r="N1710" s="8" t="str">
        <f>IFERROR(VLOOKUP(C1710,Medlemmer!A:C,3,FALSE),"")</f>
        <v/>
      </c>
      <c r="O1710" s="8" t="str">
        <f>IFERROR(VLOOKUP(C1710,Medlemmer!A:C,2,FALSE),"")</f>
        <v/>
      </c>
      <c r="P1710" s="8" t="str">
        <f>IFERROR(VLOOKUP(C1710,Tidligere_henvendelser!A:B,2,FALSE),"")</f>
        <v/>
      </c>
    </row>
    <row r="1711" spans="1:16" hidden="1" x14ac:dyDescent="0.3">
      <c r="A1711" s="8" t="str">
        <f>ReplaceNumbers(C1711)</f>
        <v>Jægersborg Alle</v>
      </c>
      <c r="B1711" s="8">
        <f>_xlfn.NUMBERVALUE(FindNumbers(C1711))</f>
        <v>184</v>
      </c>
      <c r="C1711" t="s">
        <v>1605</v>
      </c>
      <c r="D1711" t="s">
        <v>169</v>
      </c>
      <c r="E1711">
        <v>3037500</v>
      </c>
      <c r="F1711" s="10">
        <v>44531</v>
      </c>
      <c r="G1711" t="s">
        <v>168</v>
      </c>
      <c r="H1711">
        <v>18298</v>
      </c>
      <c r="I1711">
        <v>9</v>
      </c>
      <c r="J1711" t="s">
        <v>167</v>
      </c>
      <c r="K1711">
        <v>166</v>
      </c>
      <c r="L1711">
        <v>1945</v>
      </c>
      <c r="M1711" s="8" t="str">
        <f>IF(ISBLANK(VLOOKUP(A1711,Veje!A:B,2,FALSE)),INDEX(Veje!$D$2:$RT$652,MATCH(A1711,Veje!$A$2:$A$652,0),MATCH(B1711,Veje!$D$1:$RT$1,0)),VLOOKUP(A1711,Veje!A:B,2,FALSE))</f>
        <v>BJGF</v>
      </c>
      <c r="N1711" s="8" t="str">
        <f>IFERROR(VLOOKUP(C1711,Medlemmer!A:C,3,FALSE),"")</f>
        <v/>
      </c>
      <c r="O1711" s="8" t="str">
        <f>IFERROR(VLOOKUP(C1711,Medlemmer!A:C,2,FALSE),"")</f>
        <v/>
      </c>
      <c r="P1711" s="8" t="str">
        <f>IFERROR(VLOOKUP(C1711,Tidligere_henvendelser!A:B,2,FALSE),"")</f>
        <v/>
      </c>
    </row>
    <row r="1712" spans="1:16" hidden="1" x14ac:dyDescent="0.3">
      <c r="A1712" s="8" t="str">
        <f>ReplaceNumbers(C1712)</f>
        <v>Kirkevej</v>
      </c>
      <c r="B1712" s="8">
        <f>_xlfn.NUMBERVALUE(FindNumbers(C1712))</f>
        <v>9</v>
      </c>
      <c r="C1712" t="s">
        <v>1597</v>
      </c>
      <c r="D1712" t="s">
        <v>703</v>
      </c>
      <c r="E1712">
        <v>5600000</v>
      </c>
      <c r="F1712" s="10">
        <v>44532</v>
      </c>
      <c r="G1712" t="s">
        <v>166</v>
      </c>
      <c r="H1712">
        <v>64367</v>
      </c>
      <c r="I1712">
        <v>3</v>
      </c>
      <c r="J1712" t="s">
        <v>715</v>
      </c>
      <c r="K1712">
        <v>87</v>
      </c>
      <c r="L1712">
        <v>1991</v>
      </c>
      <c r="M1712" s="8" t="str">
        <f>IF(ISBLANK(VLOOKUP(A1712,Veje!A:B,2,FALSE)),INDEX(Veje!$D$2:$RT$652,MATCH(A1712,Veje!$A$2:$A$652,0),MATCH(B1712,Veje!$D$1:$RT$1,0)),VLOOKUP(A1712,Veje!A:B,2,FALSE))</f>
        <v>OCG</v>
      </c>
      <c r="N1712" s="8" t="str">
        <f>IFERROR(VLOOKUP(C1712,Medlemmer!A:C,3,FALSE),"")</f>
        <v/>
      </c>
      <c r="O1712" s="8" t="str">
        <f>IFERROR(VLOOKUP(C1712,Medlemmer!A:C,2,FALSE),"")</f>
        <v/>
      </c>
      <c r="P1712" s="8" t="str">
        <f>IFERROR(VLOOKUP(C1712,Tidligere_henvendelser!A:B,2,FALSE),"")</f>
        <v/>
      </c>
    </row>
    <row r="1713" spans="1:16" x14ac:dyDescent="0.3">
      <c r="A1713" s="8" t="str">
        <f>ReplaceNumbers(C1713)</f>
        <v>Sønderdalen</v>
      </c>
      <c r="B1713" s="8">
        <f>_xlfn.NUMBERVALUE(FindNumbers(C1713))</f>
        <v>17</v>
      </c>
      <c r="C1713" t="s">
        <v>1598</v>
      </c>
      <c r="D1713" t="s">
        <v>717</v>
      </c>
      <c r="E1713">
        <v>10400000</v>
      </c>
      <c r="F1713" s="10">
        <v>44532</v>
      </c>
      <c r="G1713" t="s">
        <v>166</v>
      </c>
      <c r="H1713">
        <v>69798</v>
      </c>
      <c r="I1713">
        <v>6</v>
      </c>
      <c r="J1713" t="s">
        <v>167</v>
      </c>
      <c r="K1713">
        <v>149</v>
      </c>
      <c r="L1713">
        <v>1936</v>
      </c>
      <c r="M1713" s="8" t="str">
        <f>IF(ISBLANK(VLOOKUP(A1713,Veje!A:B,2,FALSE)),INDEX(Veje!$D$2:$RT$652,MATCH(A1713,Veje!$A$2:$A$652,0),MATCH(B1713,Veje!$D$1:$RT$1,0)),VLOOKUP(A1713,Veje!A:B,2,FALSE))</f>
        <v>DY</v>
      </c>
      <c r="N1713" s="8" t="str">
        <f>IFERROR(VLOOKUP(C1713,Medlemmer!A:C,3,FALSE),"")</f>
        <v/>
      </c>
      <c r="O1713" s="8" t="str">
        <f>IFERROR(VLOOKUP(C1713,Medlemmer!A:C,2,FALSE),"")</f>
        <v/>
      </c>
      <c r="P1713" s="8" t="str">
        <f>IFERROR(VLOOKUP(C1713,Tidligere_henvendelser!A:B,2,FALSE),"")</f>
        <v/>
      </c>
    </row>
    <row r="1714" spans="1:16" hidden="1" x14ac:dyDescent="0.3">
      <c r="A1714" s="8" t="str">
        <f>ReplaceNumbers(C1714)</f>
        <v>Strandvejen</v>
      </c>
      <c r="B1714" s="8">
        <f>_xlfn.NUMBERVALUE(FindNumbers(C1714))</f>
        <v>110</v>
      </c>
      <c r="C1714" t="s">
        <v>1599</v>
      </c>
      <c r="D1714" t="s">
        <v>165</v>
      </c>
      <c r="E1714">
        <v>9800000</v>
      </c>
      <c r="F1714" s="10">
        <v>44532</v>
      </c>
      <c r="G1714" t="s">
        <v>166</v>
      </c>
      <c r="H1714">
        <v>55367</v>
      </c>
      <c r="I1714">
        <v>6</v>
      </c>
      <c r="J1714" t="s">
        <v>715</v>
      </c>
      <c r="K1714">
        <v>177</v>
      </c>
      <c r="L1714">
        <v>1902</v>
      </c>
      <c r="M1714" s="8" t="str">
        <f>IF(ISBLANK(VLOOKUP(A1714,Veje!A:B,2,FALSE)),INDEX(Veje!$D$2:$RT$652,MATCH(A1714,Veje!$A$2:$A$652,0),MATCH(B1714,Veje!$D$1:$RT$1,0)),VLOOKUP(A1714,Veje!A:B,2,FALSE))</f>
        <v>HMG</v>
      </c>
      <c r="N1714" s="8" t="str">
        <f>IFERROR(VLOOKUP(C1714,Medlemmer!A:C,3,FALSE),"")</f>
        <v/>
      </c>
      <c r="O1714" s="8" t="str">
        <f>IFERROR(VLOOKUP(C1714,Medlemmer!A:C,2,FALSE),"")</f>
        <v/>
      </c>
      <c r="P1714" s="8" t="str">
        <f>IFERROR(VLOOKUP(C1714,Tidligere_henvendelser!A:B,2,FALSE),"")</f>
        <v/>
      </c>
    </row>
    <row r="1715" spans="1:16" hidden="1" x14ac:dyDescent="0.3">
      <c r="A1715" s="8" t="str">
        <f>ReplaceNumbers(C1715)</f>
        <v>Fortunvej</v>
      </c>
      <c r="B1715" s="8">
        <f>_xlfn.NUMBERVALUE(FindNumbers(C1715))</f>
        <v>56</v>
      </c>
      <c r="C1715" t="s">
        <v>1600</v>
      </c>
      <c r="D1715" t="s">
        <v>703</v>
      </c>
      <c r="E1715">
        <v>7150000</v>
      </c>
      <c r="F1715" s="10">
        <v>44532</v>
      </c>
      <c r="G1715" t="s">
        <v>166</v>
      </c>
      <c r="H1715">
        <v>39285</v>
      </c>
      <c r="I1715">
        <v>7</v>
      </c>
      <c r="J1715" t="s">
        <v>167</v>
      </c>
      <c r="K1715">
        <v>152</v>
      </c>
      <c r="L1715">
        <v>1930</v>
      </c>
      <c r="M1715" s="8" t="str">
        <f>IF(ISBLANK(VLOOKUP(A1715,Veje!A:B,2,FALSE)),INDEX(Veje!$D$2:$RT$652,MATCH(A1715,Veje!$A$2:$A$652,0),MATCH(B1715,Veje!$D$1:$RT$1,0)),VLOOKUP(A1715,Veje!A:B,2,FALSE))</f>
        <v>BJGF</v>
      </c>
      <c r="N1715" s="8" t="str">
        <f>IFERROR(VLOOKUP(C1715,Medlemmer!A:C,3,FALSE),"")</f>
        <v/>
      </c>
      <c r="O1715" s="8" t="str">
        <f>IFERROR(VLOOKUP(C1715,Medlemmer!A:C,2,FALSE),"")</f>
        <v/>
      </c>
      <c r="P1715" s="8" t="str">
        <f>IFERROR(VLOOKUP(C1715,Tidligere_henvendelser!A:B,2,FALSE),"")</f>
        <v/>
      </c>
    </row>
    <row r="1716" spans="1:16" hidden="1" x14ac:dyDescent="0.3">
      <c r="A1716" s="8" t="str">
        <f>ReplaceNumbers(C1716)</f>
        <v>Sigridsvej</v>
      </c>
      <c r="B1716" s="8">
        <f>_xlfn.NUMBERVALUE(FindNumbers(C1716))</f>
        <v>13</v>
      </c>
      <c r="C1716" t="s">
        <v>1601</v>
      </c>
      <c r="D1716" t="s">
        <v>165</v>
      </c>
      <c r="E1716">
        <v>13500000</v>
      </c>
      <c r="F1716" s="10">
        <v>44532</v>
      </c>
      <c r="G1716" t="s">
        <v>166</v>
      </c>
      <c r="H1716">
        <v>97826</v>
      </c>
      <c r="I1716">
        <v>4</v>
      </c>
      <c r="J1716" t="s">
        <v>715</v>
      </c>
      <c r="K1716">
        <v>138</v>
      </c>
      <c r="L1716">
        <v>1896</v>
      </c>
      <c r="M1716" s="8" t="str">
        <f>IF(ISBLANK(VLOOKUP(A1716,Veje!A:B,2,FALSE)),INDEX(Veje!$D$2:$RT$652,MATCH(A1716,Veje!$A$2:$A$652,0),MATCH(B1716,Veje!$D$1:$RT$1,0)),VLOOKUP(A1716,Veje!A:B,2,FALSE))</f>
        <v>HMG</v>
      </c>
      <c r="N1716" s="8" t="str">
        <f>IFERROR(VLOOKUP(C1716,Medlemmer!A:C,3,FALSE),"")</f>
        <v/>
      </c>
      <c r="O1716" s="8" t="str">
        <f>IFERROR(VLOOKUP(C1716,Medlemmer!A:C,2,FALSE),"")</f>
        <v/>
      </c>
      <c r="P1716" s="8" t="str">
        <f>IFERROR(VLOOKUP(C1716,Tidligere_henvendelser!A:B,2,FALSE),"")</f>
        <v/>
      </c>
    </row>
    <row r="1717" spans="1:16" hidden="1" x14ac:dyDescent="0.3">
      <c r="A1717" s="8" t="str">
        <f>ReplaceNumbers(C1717)</f>
        <v>Sigridsvej</v>
      </c>
      <c r="B1717" s="8">
        <f>_xlfn.NUMBERVALUE(FindNumbers(C1717))</f>
        <v>13</v>
      </c>
      <c r="C1717" t="s">
        <v>1602</v>
      </c>
      <c r="D1717" t="s">
        <v>165</v>
      </c>
      <c r="E1717">
        <v>13500000</v>
      </c>
      <c r="F1717" s="10">
        <v>44532</v>
      </c>
      <c r="G1717" t="s">
        <v>166</v>
      </c>
      <c r="H1717">
        <v>67164</v>
      </c>
      <c r="I1717">
        <v>5</v>
      </c>
      <c r="J1717" t="s">
        <v>715</v>
      </c>
      <c r="K1717">
        <v>201</v>
      </c>
      <c r="L1717">
        <v>1896</v>
      </c>
      <c r="M1717" s="8" t="str">
        <f>IF(ISBLANK(VLOOKUP(A1717,Veje!A:B,2,FALSE)),INDEX(Veje!$D$2:$RT$652,MATCH(A1717,Veje!$A$2:$A$652,0),MATCH(B1717,Veje!$D$1:$RT$1,0)),VLOOKUP(A1717,Veje!A:B,2,FALSE))</f>
        <v>HMG</v>
      </c>
      <c r="N1717" s="8" t="str">
        <f>IFERROR(VLOOKUP(C1717,Medlemmer!A:C,3,FALSE),"")</f>
        <v/>
      </c>
      <c r="O1717" s="8" t="str">
        <f>IFERROR(VLOOKUP(C1717,Medlemmer!A:C,2,FALSE),"")</f>
        <v/>
      </c>
      <c r="P1717" s="8" t="str">
        <f>IFERROR(VLOOKUP(C1717,Tidligere_henvendelser!A:B,2,FALSE),"")</f>
        <v/>
      </c>
    </row>
    <row r="1718" spans="1:16" hidden="1" x14ac:dyDescent="0.3">
      <c r="A1718" s="8" t="str">
        <f>ReplaceNumbers(C1718)</f>
        <v>Herredsvej</v>
      </c>
      <c r="B1718" s="8">
        <f>_xlfn.NUMBERVALUE(FindNumbers(C1718))</f>
        <v>70</v>
      </c>
      <c r="C1718" t="s">
        <v>1596</v>
      </c>
      <c r="D1718" t="s">
        <v>169</v>
      </c>
      <c r="E1718">
        <v>4700000</v>
      </c>
      <c r="F1718" s="10">
        <v>44533</v>
      </c>
      <c r="G1718" t="s">
        <v>166</v>
      </c>
      <c r="H1718">
        <v>29375</v>
      </c>
      <c r="I1718">
        <v>5</v>
      </c>
      <c r="J1718" t="s">
        <v>167</v>
      </c>
      <c r="K1718">
        <v>160</v>
      </c>
      <c r="L1718">
        <v>1945</v>
      </c>
      <c r="M1718" s="8" t="str">
        <f>IF(ISBLANK(VLOOKUP(A1718,Veje!A:B,2,FALSE)),INDEX(Veje!$D$2:$RT$652,MATCH(A1718,Veje!$A$2:$A$652,0),MATCH(B1718,Veje!$D$1:$RT$1,0)),VLOOKUP(A1718,Veje!A:B,2,FALSE))</f>
        <v>GSG</v>
      </c>
      <c r="N1718" s="8" t="str">
        <f>IFERROR(VLOOKUP(C1718,Medlemmer!A:C,3,FALSE),"")</f>
        <v/>
      </c>
      <c r="O1718" s="8" t="str">
        <f>IFERROR(VLOOKUP(C1718,Medlemmer!A:C,2,FALSE),"")</f>
        <v/>
      </c>
      <c r="P1718" s="8" t="str">
        <f>IFERROR(VLOOKUP(C1718,Tidligere_henvendelser!A:B,2,FALSE),"")</f>
        <v/>
      </c>
    </row>
    <row r="1719" spans="1:16" hidden="1" x14ac:dyDescent="0.3">
      <c r="A1719" s="8" t="str">
        <f>ReplaceNumbers(C1719)</f>
        <v>Smakkegårdsvej</v>
      </c>
      <c r="B1719" s="8">
        <f>_xlfn.NUMBERVALUE(FindNumbers(C1719))</f>
        <v>61</v>
      </c>
      <c r="C1719" t="s">
        <v>1594</v>
      </c>
      <c r="D1719" t="s">
        <v>169</v>
      </c>
      <c r="E1719">
        <v>9750000</v>
      </c>
      <c r="F1719" s="10">
        <v>44534</v>
      </c>
      <c r="G1719" t="s">
        <v>166</v>
      </c>
      <c r="H1719">
        <v>43141</v>
      </c>
      <c r="I1719">
        <v>9</v>
      </c>
      <c r="J1719" t="s">
        <v>167</v>
      </c>
      <c r="K1719">
        <v>226</v>
      </c>
      <c r="L1719">
        <v>1936</v>
      </c>
      <c r="M1719" s="8" t="str">
        <f>IF(ISBLANK(VLOOKUP(A1719,Veje!A:B,2,FALSE)),INDEX(Veje!$D$2:$RT$652,MATCH(A1719,Veje!$A$2:$A$652,0),MATCH(B1719,Veje!$D$1:$RT$1,0)),VLOOKUP(A1719,Veje!A:B,2,FALSE))</f>
        <v>GSG</v>
      </c>
      <c r="N1719" s="8" t="str">
        <f>IFERROR(VLOOKUP(C1719,Medlemmer!A:C,3,FALSE),"")</f>
        <v/>
      </c>
      <c r="O1719" s="8" t="str">
        <f>IFERROR(VLOOKUP(C1719,Medlemmer!A:C,2,FALSE),"")</f>
        <v/>
      </c>
      <c r="P1719" s="8" t="str">
        <f>IFERROR(VLOOKUP(C1719,Tidligere_henvendelser!A:B,2,FALSE),"")</f>
        <v/>
      </c>
    </row>
    <row r="1720" spans="1:16" hidden="1" x14ac:dyDescent="0.3">
      <c r="A1720" s="8" t="str">
        <f>ReplaceNumbers(C1720)</f>
        <v>Hyldegårds Tværvej</v>
      </c>
      <c r="B1720" s="8">
        <f>_xlfn.NUMBERVALUE(FindNumbers(C1720))</f>
        <v>15</v>
      </c>
      <c r="C1720" t="s">
        <v>1595</v>
      </c>
      <c r="D1720" t="s">
        <v>703</v>
      </c>
      <c r="E1720">
        <v>2850000</v>
      </c>
      <c r="F1720" s="10">
        <v>44534</v>
      </c>
      <c r="G1720" t="s">
        <v>166</v>
      </c>
      <c r="H1720">
        <v>57000</v>
      </c>
      <c r="I1720">
        <v>3</v>
      </c>
      <c r="J1720" t="s">
        <v>715</v>
      </c>
      <c r="K1720">
        <v>50</v>
      </c>
      <c r="L1720">
        <v>1906</v>
      </c>
      <c r="M1720" s="8" t="str">
        <f>IF(ISBLANK(VLOOKUP(A1720,Veje!A:B,2,FALSE)),INDEX(Veje!$D$2:$RT$652,MATCH(A1720,Veje!$A$2:$A$652,0),MATCH(B1720,Veje!$D$1:$RT$1,0)),VLOOKUP(A1720,Veje!A:B,2,FALSE))</f>
        <v>OCG</v>
      </c>
      <c r="N1720" s="8" t="str">
        <f>IFERROR(VLOOKUP(C1720,Medlemmer!A:C,3,FALSE),"")</f>
        <v/>
      </c>
      <c r="O1720" s="8" t="str">
        <f>IFERROR(VLOOKUP(C1720,Medlemmer!A:C,2,FALSE),"")</f>
        <v/>
      </c>
      <c r="P1720" s="8" t="str">
        <f>IFERROR(VLOOKUP(C1720,Tidligere_henvendelser!A:B,2,FALSE),"")</f>
        <v/>
      </c>
    </row>
    <row r="1721" spans="1:16" hidden="1" x14ac:dyDescent="0.3">
      <c r="A1721" s="8" t="str">
        <f>ReplaceNumbers(C1721)</f>
        <v>Smakkegårdsvej</v>
      </c>
      <c r="B1721" s="8">
        <f>_xlfn.NUMBERVALUE(FindNumbers(C1721))</f>
        <v>38</v>
      </c>
      <c r="C1721" t="s">
        <v>1589</v>
      </c>
      <c r="D1721" t="s">
        <v>169</v>
      </c>
      <c r="E1721">
        <v>9905000</v>
      </c>
      <c r="F1721" s="10">
        <v>44535</v>
      </c>
      <c r="G1721" t="s">
        <v>166</v>
      </c>
      <c r="H1721">
        <v>44022</v>
      </c>
      <c r="I1721">
        <v>8</v>
      </c>
      <c r="J1721" t="s">
        <v>167</v>
      </c>
      <c r="K1721">
        <v>225</v>
      </c>
      <c r="L1721">
        <v>1957</v>
      </c>
      <c r="M1721" s="8" t="str">
        <f>IF(ISBLANK(VLOOKUP(A1721,Veje!A:B,2,FALSE)),INDEX(Veje!$D$2:$RT$652,MATCH(A1721,Veje!$A$2:$A$652,0),MATCH(B1721,Veje!$D$1:$RT$1,0)),VLOOKUP(A1721,Veje!A:B,2,FALSE))</f>
        <v>BJGF</v>
      </c>
      <c r="N1721" s="8" t="str">
        <f>IFERROR(VLOOKUP(C1721,Medlemmer!A:C,3,FALSE),"")</f>
        <v/>
      </c>
      <c r="O1721" s="8" t="str">
        <f>IFERROR(VLOOKUP(C1721,Medlemmer!A:C,2,FALSE),"")</f>
        <v/>
      </c>
      <c r="P1721" s="8" t="str">
        <f>IFERROR(VLOOKUP(C1721,Tidligere_henvendelser!A:B,2,FALSE),"")</f>
        <v/>
      </c>
    </row>
    <row r="1722" spans="1:16" hidden="1" x14ac:dyDescent="0.3">
      <c r="A1722" s="8" t="str">
        <f>ReplaceNumbers(C1722)</f>
        <v>Jægersborg Alle</v>
      </c>
      <c r="B1722" s="8">
        <f>_xlfn.NUMBERVALUE(FindNumbers(C1722))</f>
        <v>245</v>
      </c>
      <c r="C1722" t="s">
        <v>1590</v>
      </c>
      <c r="D1722" t="s">
        <v>169</v>
      </c>
      <c r="E1722">
        <v>3400000</v>
      </c>
      <c r="F1722" s="10">
        <v>44535</v>
      </c>
      <c r="G1722" t="s">
        <v>166</v>
      </c>
      <c r="H1722">
        <v>29310</v>
      </c>
      <c r="I1722">
        <v>3</v>
      </c>
      <c r="J1722" t="s">
        <v>715</v>
      </c>
      <c r="K1722">
        <v>116</v>
      </c>
      <c r="L1722">
        <v>1957</v>
      </c>
      <c r="M1722" s="8" t="str">
        <f>IF(ISBLANK(VLOOKUP(A1722,Veje!A:B,2,FALSE)),INDEX(Veje!$D$2:$RT$652,MATCH(A1722,Veje!$A$2:$A$652,0),MATCH(B1722,Veje!$D$1:$RT$1,0)),VLOOKUP(A1722,Veje!A:B,2,FALSE))</f>
        <v>BJGF</v>
      </c>
      <c r="N1722" s="8" t="str">
        <f>IFERROR(VLOOKUP(C1722,Medlemmer!A:C,3,FALSE),"")</f>
        <v/>
      </c>
      <c r="O1722" s="8" t="str">
        <f>IFERROR(VLOOKUP(C1722,Medlemmer!A:C,2,FALSE),"")</f>
        <v/>
      </c>
      <c r="P1722" s="8" t="str">
        <f>IFERROR(VLOOKUP(C1722,Tidligere_henvendelser!A:B,2,FALSE),"")</f>
        <v/>
      </c>
    </row>
    <row r="1723" spans="1:16" hidden="1" x14ac:dyDescent="0.3">
      <c r="A1723" s="8" t="str">
        <f>ReplaceNumbers(C1723)</f>
        <v>Jensløvs Tværvej</v>
      </c>
      <c r="B1723" s="8">
        <f>_xlfn.NUMBERVALUE(FindNumbers(C1723))</f>
        <v>3</v>
      </c>
      <c r="C1723" t="s">
        <v>1591</v>
      </c>
      <c r="D1723" t="s">
        <v>703</v>
      </c>
      <c r="E1723">
        <v>3250000</v>
      </c>
      <c r="F1723" s="10">
        <v>44535</v>
      </c>
      <c r="G1723" t="s">
        <v>166</v>
      </c>
      <c r="H1723">
        <v>48507</v>
      </c>
      <c r="I1723">
        <v>2</v>
      </c>
      <c r="J1723" t="s">
        <v>715</v>
      </c>
      <c r="K1723">
        <v>67</v>
      </c>
      <c r="L1723">
        <v>1945</v>
      </c>
      <c r="M1723" s="8" t="str">
        <f>IF(ISBLANK(VLOOKUP(A1723,Veje!A:B,2,FALSE)),INDEX(Veje!$D$2:$RT$652,MATCH(A1723,Veje!$A$2:$A$652,0),MATCH(B1723,Veje!$D$1:$RT$1,0)),VLOOKUP(A1723,Veje!A:B,2,FALSE))</f>
        <v>OCG</v>
      </c>
      <c r="N1723" s="8" t="str">
        <f>IFERROR(VLOOKUP(C1723,Medlemmer!A:C,3,FALSE),"")</f>
        <v/>
      </c>
      <c r="O1723" s="8" t="str">
        <f>IFERROR(VLOOKUP(C1723,Medlemmer!A:C,2,FALSE),"")</f>
        <v/>
      </c>
      <c r="P1723" s="8" t="str">
        <f>IFERROR(VLOOKUP(C1723,Tidligere_henvendelser!A:B,2,FALSE),"")</f>
        <v/>
      </c>
    </row>
    <row r="1724" spans="1:16" hidden="1" x14ac:dyDescent="0.3">
      <c r="A1724" s="8" t="str">
        <f>ReplaceNumbers(C1724)</f>
        <v>Strandvejen</v>
      </c>
      <c r="B1724" s="8">
        <f>_xlfn.NUMBERVALUE(FindNumbers(C1724))</f>
        <v>180</v>
      </c>
      <c r="C1724" t="s">
        <v>1592</v>
      </c>
      <c r="D1724" t="s">
        <v>703</v>
      </c>
      <c r="E1724">
        <v>19585560</v>
      </c>
      <c r="F1724" s="10">
        <v>44535</v>
      </c>
      <c r="G1724" t="s">
        <v>166</v>
      </c>
      <c r="H1724">
        <v>46411</v>
      </c>
      <c r="I1724">
        <v>5</v>
      </c>
      <c r="J1724" t="s">
        <v>167</v>
      </c>
      <c r="K1724">
        <v>422</v>
      </c>
      <c r="L1724">
        <v>0</v>
      </c>
      <c r="M1724" s="8" t="str">
        <f>IF(ISBLANK(VLOOKUP(A1724,Veje!A:B,2,FALSE)),INDEX(Veje!$D$2:$RT$652,MATCH(A1724,Veje!$A$2:$A$652,0),MATCH(B1724,Veje!$D$1:$RT$1,0)),VLOOKUP(A1724,Veje!A:B,2,FALSE))</f>
        <v>SKGF</v>
      </c>
      <c r="N1724" s="8" t="str">
        <f>IFERROR(VLOOKUP(C1724,Medlemmer!A:C,3,FALSE),"")</f>
        <v/>
      </c>
      <c r="O1724" s="8" t="str">
        <f>IFERROR(VLOOKUP(C1724,Medlemmer!A:C,2,FALSE),"")</f>
        <v/>
      </c>
      <c r="P1724" s="8" t="str">
        <f>IFERROR(VLOOKUP(C1724,Tidligere_henvendelser!A:B,2,FALSE),"")</f>
        <v/>
      </c>
    </row>
    <row r="1725" spans="1:16" hidden="1" x14ac:dyDescent="0.3">
      <c r="A1725" s="8" t="str">
        <f>ReplaceNumbers(C1725)</f>
        <v>Ordrupvej</v>
      </c>
      <c r="B1725" s="8">
        <f>_xlfn.NUMBERVALUE(FindNumbers(C1725))</f>
        <v>41</v>
      </c>
      <c r="C1725" t="s">
        <v>1593</v>
      </c>
      <c r="D1725" t="s">
        <v>703</v>
      </c>
      <c r="E1725">
        <v>2100000</v>
      </c>
      <c r="F1725" s="10">
        <v>44535</v>
      </c>
      <c r="G1725" t="s">
        <v>166</v>
      </c>
      <c r="H1725">
        <v>37500</v>
      </c>
      <c r="I1725">
        <v>2</v>
      </c>
      <c r="J1725" t="s">
        <v>715</v>
      </c>
      <c r="K1725">
        <v>56</v>
      </c>
      <c r="L1725">
        <v>1961</v>
      </c>
      <c r="M1725" s="8" t="str">
        <f>IF(ISBLANK(VLOOKUP(A1725,Veje!A:B,2,FALSE)),INDEX(Veje!$D$2:$RT$652,MATCH(A1725,Veje!$A$2:$A$652,0),MATCH(B1725,Veje!$D$1:$RT$1,0)),VLOOKUP(A1725,Veje!A:B,2,FALSE))</f>
        <v>OCG</v>
      </c>
      <c r="N1725" s="8" t="str">
        <f>IFERROR(VLOOKUP(C1725,Medlemmer!A:C,3,FALSE),"")</f>
        <v/>
      </c>
      <c r="O1725" s="8" t="str">
        <f>IFERROR(VLOOKUP(C1725,Medlemmer!A:C,2,FALSE),"")</f>
        <v/>
      </c>
      <c r="P1725" s="8" t="str">
        <f>IFERROR(VLOOKUP(C1725,Tidligere_henvendelser!A:B,2,FALSE),"")</f>
        <v/>
      </c>
    </row>
    <row r="1726" spans="1:16" hidden="1" x14ac:dyDescent="0.3">
      <c r="A1726" s="8" t="str">
        <f>ReplaceNumbers(C1726)</f>
        <v>H A Clausens Vej</v>
      </c>
      <c r="B1726" s="8">
        <f>_xlfn.NUMBERVALUE(FindNumbers(C1726))</f>
        <v>20</v>
      </c>
      <c r="C1726" t="s">
        <v>1587</v>
      </c>
      <c r="D1726" t="s">
        <v>169</v>
      </c>
      <c r="E1726">
        <v>10800000</v>
      </c>
      <c r="F1726" s="10">
        <v>44536</v>
      </c>
      <c r="G1726" t="s">
        <v>166</v>
      </c>
      <c r="H1726">
        <v>78260</v>
      </c>
      <c r="I1726">
        <v>4</v>
      </c>
      <c r="J1726" t="s">
        <v>167</v>
      </c>
      <c r="K1726">
        <v>138</v>
      </c>
      <c r="L1726">
        <v>1967</v>
      </c>
      <c r="M1726" s="8" t="str">
        <f>IF(ISBLANK(VLOOKUP(A1726,Veje!A:B,2,FALSE)),INDEX(Veje!$D$2:$RT$652,MATCH(A1726,Veje!$A$2:$A$652,0),MATCH(B1726,Veje!$D$1:$RT$1,0)),VLOOKUP(A1726,Veje!A:B,2,FALSE))</f>
        <v>GSG</v>
      </c>
      <c r="N1726" s="8" t="str">
        <f>IFERROR(VLOOKUP(C1726,Medlemmer!A:C,3,FALSE),"")</f>
        <v/>
      </c>
      <c r="O1726" s="8" t="str">
        <f>IFERROR(VLOOKUP(C1726,Medlemmer!A:C,2,FALSE),"")</f>
        <v/>
      </c>
      <c r="P1726" s="8" t="str">
        <f>IFERROR(VLOOKUP(C1726,Tidligere_henvendelser!A:B,2,FALSE),"")</f>
        <v/>
      </c>
    </row>
    <row r="1727" spans="1:16" x14ac:dyDescent="0.3">
      <c r="A1727" s="8" t="str">
        <f>ReplaceNumbers(C1727)</f>
        <v>Mindevej</v>
      </c>
      <c r="B1727" s="8">
        <f>_xlfn.NUMBERVALUE(FindNumbers(C1727))</f>
        <v>49</v>
      </c>
      <c r="C1727" t="s">
        <v>1588</v>
      </c>
      <c r="D1727" t="s">
        <v>717</v>
      </c>
      <c r="E1727">
        <v>11995000</v>
      </c>
      <c r="F1727" s="10">
        <v>44536</v>
      </c>
      <c r="G1727" t="s">
        <v>166</v>
      </c>
      <c r="H1727">
        <v>68542</v>
      </c>
      <c r="I1727">
        <v>6</v>
      </c>
      <c r="J1727" t="s">
        <v>167</v>
      </c>
      <c r="K1727">
        <v>175</v>
      </c>
      <c r="L1727">
        <v>2007</v>
      </c>
      <c r="M1727" s="8" t="str">
        <f>IF(ISBLANK(VLOOKUP(A1727,Veje!A:B,2,FALSE)),INDEX(Veje!$D$2:$RT$652,MATCH(A1727,Veje!$A$2:$A$652,0),MATCH(B1727,Veje!$D$1:$RT$1,0)),VLOOKUP(A1727,Veje!A:B,2,FALSE))</f>
        <v>DY</v>
      </c>
      <c r="N1727" s="8" t="str">
        <f>IFERROR(VLOOKUP(C1727,Medlemmer!A:C,3,FALSE),"")</f>
        <v/>
      </c>
      <c r="O1727" s="8" t="str">
        <f>IFERROR(VLOOKUP(C1727,Medlemmer!A:C,2,FALSE),"")</f>
        <v/>
      </c>
      <c r="P1727" s="8" t="str">
        <f>IFERROR(VLOOKUP(C1727,Tidligere_henvendelser!A:B,2,FALSE),"")</f>
        <v/>
      </c>
    </row>
    <row r="1728" spans="1:16" hidden="1" x14ac:dyDescent="0.3">
      <c r="A1728" s="8" t="str">
        <f>ReplaceNumbers(C1728)</f>
        <v>Morescosvej</v>
      </c>
      <c r="B1728" s="8">
        <f>_xlfn.NUMBERVALUE(FindNumbers(C1728))</f>
        <v>12</v>
      </c>
      <c r="C1728" t="s">
        <v>1584</v>
      </c>
      <c r="D1728" t="s">
        <v>703</v>
      </c>
      <c r="E1728">
        <v>1460000</v>
      </c>
      <c r="F1728" s="10">
        <v>44537</v>
      </c>
      <c r="G1728" t="s">
        <v>166</v>
      </c>
      <c r="H1728">
        <v>31739</v>
      </c>
      <c r="I1728">
        <v>1</v>
      </c>
      <c r="J1728" t="s">
        <v>715</v>
      </c>
      <c r="K1728">
        <v>46</v>
      </c>
      <c r="L1728">
        <v>1943</v>
      </c>
      <c r="M1728" s="8" t="str">
        <f>IF(ISBLANK(VLOOKUP(A1728,Veje!A:B,2,FALSE)),INDEX(Veje!$D$2:$RT$652,MATCH(A1728,Veje!$A$2:$A$652,0),MATCH(B1728,Veje!$D$1:$RT$1,0)),VLOOKUP(A1728,Veje!A:B,2,FALSE))</f>
        <v>OCG</v>
      </c>
      <c r="N1728" s="8" t="str">
        <f>IFERROR(VLOOKUP(C1728,Medlemmer!A:C,3,FALSE),"")</f>
        <v/>
      </c>
      <c r="O1728" s="8" t="str">
        <f>IFERROR(VLOOKUP(C1728,Medlemmer!A:C,2,FALSE),"")</f>
        <v/>
      </c>
      <c r="P1728" s="8" t="str">
        <f>IFERROR(VLOOKUP(C1728,Tidligere_henvendelser!A:B,2,FALSE),"")</f>
        <v/>
      </c>
    </row>
    <row r="1729" spans="1:16" x14ac:dyDescent="0.3">
      <c r="A1729" s="8" t="str">
        <f>ReplaceNumbers(C1729)</f>
        <v>Dalstrøget</v>
      </c>
      <c r="B1729" s="8">
        <f>_xlfn.NUMBERVALUE(FindNumbers(C1729))</f>
        <v>67</v>
      </c>
      <c r="C1729" t="s">
        <v>1585</v>
      </c>
      <c r="D1729" t="s">
        <v>717</v>
      </c>
      <c r="E1729">
        <v>2080000</v>
      </c>
      <c r="F1729" s="10">
        <v>44537</v>
      </c>
      <c r="G1729" t="s">
        <v>166</v>
      </c>
      <c r="H1729">
        <v>35254</v>
      </c>
      <c r="I1729">
        <v>2</v>
      </c>
      <c r="J1729" t="s">
        <v>715</v>
      </c>
      <c r="K1729">
        <v>59</v>
      </c>
      <c r="L1729">
        <v>1959</v>
      </c>
      <c r="M1729" s="8" t="str">
        <f>IF(ISBLANK(VLOOKUP(A1729,Veje!A:B,2,FALSE)),INDEX(Veje!$D$2:$RT$652,MATCH(A1729,Veje!$A$2:$A$652,0),MATCH(B1729,Veje!$D$1:$RT$1,0)),VLOOKUP(A1729,Veje!A:B,2,FALSE))</f>
        <v>DY</v>
      </c>
      <c r="N1729" s="8" t="str">
        <f>IFERROR(VLOOKUP(C1729,Medlemmer!A:C,3,FALSE),"")</f>
        <v/>
      </c>
      <c r="O1729" s="8" t="str">
        <f>IFERROR(VLOOKUP(C1729,Medlemmer!A:C,2,FALSE),"")</f>
        <v/>
      </c>
      <c r="P1729" s="8" t="str">
        <f>IFERROR(VLOOKUP(C1729,Tidligere_henvendelser!A:B,2,FALSE),"")</f>
        <v/>
      </c>
    </row>
    <row r="1730" spans="1:16" hidden="1" x14ac:dyDescent="0.3">
      <c r="A1730" s="8" t="str">
        <f>ReplaceNumbers(C1730)</f>
        <v>Ordrup Jagtvej</v>
      </c>
      <c r="B1730" s="8">
        <f>_xlfn.NUMBERVALUE(FindNumbers(C1730))</f>
        <v>42</v>
      </c>
      <c r="C1730" t="s">
        <v>1586</v>
      </c>
      <c r="D1730" t="s">
        <v>703</v>
      </c>
      <c r="E1730">
        <v>2320000</v>
      </c>
      <c r="F1730" s="10">
        <v>44537</v>
      </c>
      <c r="G1730" t="s">
        <v>166</v>
      </c>
      <c r="H1730">
        <v>40000</v>
      </c>
      <c r="I1730">
        <v>2</v>
      </c>
      <c r="J1730" t="s">
        <v>715</v>
      </c>
      <c r="K1730">
        <v>58</v>
      </c>
      <c r="L1730">
        <v>1934</v>
      </c>
      <c r="M1730" s="8" t="str">
        <f>IF(ISBLANK(VLOOKUP(A1730,Veje!A:B,2,FALSE)),INDEX(Veje!$D$2:$RT$652,MATCH(A1730,Veje!$A$2:$A$652,0),MATCH(B1730,Veje!$D$1:$RT$1,0)),VLOOKUP(A1730,Veje!A:B,2,FALSE))</f>
        <v>SKGF</v>
      </c>
      <c r="N1730" s="8" t="str">
        <f>IFERROR(VLOOKUP(C1730,Medlemmer!A:C,3,FALSE),"")</f>
        <v/>
      </c>
      <c r="O1730" s="8" t="str">
        <f>IFERROR(VLOOKUP(C1730,Medlemmer!A:C,2,FALSE),"")</f>
        <v/>
      </c>
      <c r="P1730" s="8" t="str">
        <f>IFERROR(VLOOKUP(C1730,Tidligere_henvendelser!A:B,2,FALSE),"")</f>
        <v/>
      </c>
    </row>
    <row r="1731" spans="1:16" hidden="1" x14ac:dyDescent="0.3">
      <c r="A1731" s="8" t="str">
        <f>ReplaceNumbers(C1731)</f>
        <v>Strandvejen</v>
      </c>
      <c r="B1731" s="8">
        <f>_xlfn.NUMBERVALUE(FindNumbers(C1731))</f>
        <v>194</v>
      </c>
      <c r="C1731" t="s">
        <v>1581</v>
      </c>
      <c r="D1731" t="s">
        <v>703</v>
      </c>
      <c r="E1731">
        <v>17700000</v>
      </c>
      <c r="F1731" s="10">
        <v>44538</v>
      </c>
      <c r="G1731" t="s">
        <v>166</v>
      </c>
      <c r="H1731">
        <v>137209</v>
      </c>
      <c r="I1731">
        <v>4</v>
      </c>
      <c r="J1731" t="s">
        <v>170</v>
      </c>
      <c r="K1731">
        <v>129</v>
      </c>
      <c r="L1731">
        <v>1976</v>
      </c>
      <c r="M1731" s="8" t="str">
        <f>IF(ISBLANK(VLOOKUP(A1731,Veje!A:B,2,FALSE)),INDEX(Veje!$D$2:$RT$652,MATCH(A1731,Veje!$A$2:$A$652,0),MATCH(B1731,Veje!$D$1:$RT$1,0)),VLOOKUP(A1731,Veje!A:B,2,FALSE))</f>
        <v>SKGF</v>
      </c>
      <c r="N1731" s="8" t="str">
        <f>IFERROR(VLOOKUP(C1731,Medlemmer!A:C,3,FALSE),"")</f>
        <v/>
      </c>
      <c r="O1731" s="8" t="str">
        <f>IFERROR(VLOOKUP(C1731,Medlemmer!A:C,2,FALSE),"")</f>
        <v/>
      </c>
      <c r="P1731" s="8" t="str">
        <f>IFERROR(VLOOKUP(C1731,Tidligere_henvendelser!A:B,2,FALSE),"")</f>
        <v/>
      </c>
    </row>
    <row r="1732" spans="1:16" hidden="1" x14ac:dyDescent="0.3">
      <c r="A1732" s="8" t="str">
        <f>ReplaceNumbers(C1732)</f>
        <v>Gjørlingsvej</v>
      </c>
      <c r="B1732" s="8">
        <f>_xlfn.NUMBERVALUE(FindNumbers(C1732))</f>
        <v>10</v>
      </c>
      <c r="C1732" t="s">
        <v>1582</v>
      </c>
      <c r="D1732" t="s">
        <v>165</v>
      </c>
      <c r="E1732">
        <v>15700000</v>
      </c>
      <c r="F1732" s="10">
        <v>44538</v>
      </c>
      <c r="G1732" t="s">
        <v>166</v>
      </c>
      <c r="H1732">
        <v>69162</v>
      </c>
      <c r="I1732">
        <v>9</v>
      </c>
      <c r="J1732" t="s">
        <v>167</v>
      </c>
      <c r="K1732">
        <v>227</v>
      </c>
      <c r="L1732">
        <v>1918</v>
      </c>
      <c r="M1732" s="8" t="str">
        <f>IF(ISBLANK(VLOOKUP(A1732,Veje!A:B,2,FALSE)),INDEX(Veje!$D$2:$RT$652,MATCH(A1732,Veje!$A$2:$A$652,0),MATCH(B1732,Veje!$D$1:$RT$1,0)),VLOOKUP(A1732,Veje!A:B,2,FALSE))</f>
        <v>HMG</v>
      </c>
      <c r="N1732" s="8" t="str">
        <f>IFERROR(VLOOKUP(C1732,Medlemmer!A:C,3,FALSE),"")</f>
        <v/>
      </c>
      <c r="O1732" s="8" t="str">
        <f>IFERROR(VLOOKUP(C1732,Medlemmer!A:C,2,FALSE),"")</f>
        <v/>
      </c>
      <c r="P1732" s="8" t="str">
        <f>IFERROR(VLOOKUP(C1732,Tidligere_henvendelser!A:B,2,FALSE),"")</f>
        <v/>
      </c>
    </row>
    <row r="1733" spans="1:16" hidden="1" x14ac:dyDescent="0.3">
      <c r="A1733" s="8" t="str">
        <f>ReplaceNumbers(C1733)</f>
        <v>Vangede Bygade</v>
      </c>
      <c r="B1733" s="8">
        <f>_xlfn.NUMBERVALUE(FindNumbers(C1733))</f>
        <v>68</v>
      </c>
      <c r="C1733" t="s">
        <v>1583</v>
      </c>
      <c r="D1733" t="s">
        <v>169</v>
      </c>
      <c r="E1733">
        <v>680000</v>
      </c>
      <c r="F1733" s="10">
        <v>44538</v>
      </c>
      <c r="G1733" t="s">
        <v>174</v>
      </c>
      <c r="H1733">
        <v>13333</v>
      </c>
      <c r="I1733">
        <v>2</v>
      </c>
      <c r="J1733" t="s">
        <v>715</v>
      </c>
      <c r="K1733">
        <v>51</v>
      </c>
      <c r="L1733">
        <v>1940</v>
      </c>
      <c r="M1733" s="8" t="str">
        <f>IF(ISBLANK(VLOOKUP(A1733,Veje!A:B,2,FALSE)),INDEX(Veje!$D$2:$RT$652,MATCH(A1733,Veje!$A$2:$A$652,0),MATCH(B1733,Veje!$D$1:$RT$1,0)),VLOOKUP(A1733,Veje!A:B,2,FALSE))</f>
        <v>GSG</v>
      </c>
      <c r="N1733" s="8" t="str">
        <f>IFERROR(VLOOKUP(C1733,Medlemmer!A:C,3,FALSE),"")</f>
        <v/>
      </c>
      <c r="O1733" s="8" t="str">
        <f>IFERROR(VLOOKUP(C1733,Medlemmer!A:C,2,FALSE),"")</f>
        <v/>
      </c>
      <c r="P1733" s="8" t="str">
        <f>IFERROR(VLOOKUP(C1733,Tidligere_henvendelser!A:B,2,FALSE),"")</f>
        <v/>
      </c>
    </row>
    <row r="1734" spans="1:16" hidden="1" x14ac:dyDescent="0.3">
      <c r="A1734" s="8" t="str">
        <f>ReplaceNumbers(C1734)</f>
        <v>Sofievej</v>
      </c>
      <c r="B1734" s="8">
        <f>_xlfn.NUMBERVALUE(FindNumbers(C1734))</f>
        <v>13</v>
      </c>
      <c r="C1734" t="s">
        <v>1577</v>
      </c>
      <c r="D1734" t="s">
        <v>165</v>
      </c>
      <c r="E1734">
        <v>8625000</v>
      </c>
      <c r="F1734" s="10">
        <v>44539</v>
      </c>
      <c r="G1734" t="s">
        <v>166</v>
      </c>
      <c r="H1734">
        <v>32919</v>
      </c>
      <c r="I1734">
        <v>9</v>
      </c>
      <c r="J1734" t="s">
        <v>167</v>
      </c>
      <c r="K1734">
        <v>262</v>
      </c>
      <c r="L1734">
        <v>1910</v>
      </c>
      <c r="M1734" s="8" t="str">
        <f>IF(ISBLANK(VLOOKUP(A1734,Veje!A:B,2,FALSE)),INDEX(Veje!$D$2:$RT$652,MATCH(A1734,Veje!$A$2:$A$652,0),MATCH(B1734,Veje!$D$1:$RT$1,0)),VLOOKUP(A1734,Veje!A:B,2,FALSE))</f>
        <v>HMG</v>
      </c>
      <c r="N1734" s="8" t="str">
        <f>IFERROR(VLOOKUP(C1734,Medlemmer!A:C,3,FALSE),"")</f>
        <v/>
      </c>
      <c r="O1734" s="8" t="str">
        <f>IFERROR(VLOOKUP(C1734,Medlemmer!A:C,2,FALSE),"")</f>
        <v/>
      </c>
      <c r="P1734" s="8" t="str">
        <f>IFERROR(VLOOKUP(C1734,Tidligere_henvendelser!A:B,2,FALSE),"")</f>
        <v/>
      </c>
    </row>
    <row r="1735" spans="1:16" hidden="1" x14ac:dyDescent="0.3">
      <c r="A1735" s="8" t="str">
        <f>ReplaceNumbers(C1735)</f>
        <v>Vangede Bygade</v>
      </c>
      <c r="B1735" s="8">
        <f>_xlfn.NUMBERVALUE(FindNumbers(C1735))</f>
        <v>64</v>
      </c>
      <c r="C1735" t="s">
        <v>1578</v>
      </c>
      <c r="D1735" t="s">
        <v>169</v>
      </c>
      <c r="E1735">
        <v>1825000</v>
      </c>
      <c r="F1735" s="10">
        <v>44539</v>
      </c>
      <c r="G1735" t="s">
        <v>166</v>
      </c>
      <c r="H1735">
        <v>35784</v>
      </c>
      <c r="I1735">
        <v>2</v>
      </c>
      <c r="J1735" t="s">
        <v>715</v>
      </c>
      <c r="K1735">
        <v>51</v>
      </c>
      <c r="L1735">
        <v>1940</v>
      </c>
      <c r="M1735" s="8" t="str">
        <f>IF(ISBLANK(VLOOKUP(A1735,Veje!A:B,2,FALSE)),INDEX(Veje!$D$2:$RT$652,MATCH(A1735,Veje!$A$2:$A$652,0),MATCH(B1735,Veje!$D$1:$RT$1,0)),VLOOKUP(A1735,Veje!A:B,2,FALSE))</f>
        <v>GSG</v>
      </c>
      <c r="N1735" s="8" t="str">
        <f>IFERROR(VLOOKUP(C1735,Medlemmer!A:C,3,FALSE),"")</f>
        <v/>
      </c>
      <c r="O1735" s="8" t="str">
        <f>IFERROR(VLOOKUP(C1735,Medlemmer!A:C,2,FALSE),"")</f>
        <v/>
      </c>
      <c r="P1735" s="8" t="str">
        <f>IFERROR(VLOOKUP(C1735,Tidligere_henvendelser!A:B,2,FALSE),"")</f>
        <v/>
      </c>
    </row>
    <row r="1736" spans="1:16" hidden="1" x14ac:dyDescent="0.3">
      <c r="A1736" s="8" t="str">
        <f>ReplaceNumbers(C1736)</f>
        <v>Ellebækvej</v>
      </c>
      <c r="B1736" s="8">
        <f>_xlfn.NUMBERVALUE(FindNumbers(C1736))</f>
        <v>65</v>
      </c>
      <c r="C1736" t="s">
        <v>1579</v>
      </c>
      <c r="D1736" t="s">
        <v>169</v>
      </c>
      <c r="E1736">
        <v>2150000</v>
      </c>
      <c r="F1736" s="10">
        <v>44539</v>
      </c>
      <c r="G1736" t="s">
        <v>166</v>
      </c>
      <c r="H1736">
        <v>39090</v>
      </c>
      <c r="I1736">
        <v>2</v>
      </c>
      <c r="J1736" t="s">
        <v>715</v>
      </c>
      <c r="K1736">
        <v>55</v>
      </c>
      <c r="L1736">
        <v>1939</v>
      </c>
      <c r="M1736" s="8" t="str">
        <f>IF(ISBLANK(VLOOKUP(A1736,Veje!A:B,2,FALSE)),INDEX(Veje!$D$2:$RT$652,MATCH(A1736,Veje!$A$2:$A$652,0),MATCH(B1736,Veje!$D$1:$RT$1,0)),VLOOKUP(A1736,Veje!A:B,2,FALSE))</f>
        <v>GSG</v>
      </c>
      <c r="N1736" s="8" t="str">
        <f>IFERROR(VLOOKUP(C1736,Medlemmer!A:C,3,FALSE),"")</f>
        <v/>
      </c>
      <c r="O1736" s="8" t="str">
        <f>IFERROR(VLOOKUP(C1736,Medlemmer!A:C,2,FALSE),"")</f>
        <v/>
      </c>
      <c r="P1736" s="8" t="str">
        <f>IFERROR(VLOOKUP(C1736,Tidligere_henvendelser!A:B,2,FALSE),"")</f>
        <v/>
      </c>
    </row>
    <row r="1737" spans="1:16" x14ac:dyDescent="0.3">
      <c r="A1737" s="8" t="str">
        <f>ReplaceNumbers(C1737)</f>
        <v>Hjemmevej</v>
      </c>
      <c r="B1737" s="8">
        <f>_xlfn.NUMBERVALUE(FindNumbers(C1737))</f>
        <v>24</v>
      </c>
      <c r="C1737" t="s">
        <v>1580</v>
      </c>
      <c r="D1737" t="s">
        <v>717</v>
      </c>
      <c r="E1737">
        <v>9400000</v>
      </c>
      <c r="F1737" s="10">
        <v>44539</v>
      </c>
      <c r="G1737" t="s">
        <v>166</v>
      </c>
      <c r="H1737">
        <v>69117</v>
      </c>
      <c r="I1737">
        <v>5</v>
      </c>
      <c r="J1737" t="s">
        <v>167</v>
      </c>
      <c r="K1737">
        <v>136</v>
      </c>
      <c r="L1737">
        <v>1938</v>
      </c>
      <c r="M1737" s="8" t="str">
        <f>IF(ISBLANK(VLOOKUP(A1737,Veje!A:B,2,FALSE)),INDEX(Veje!$D$2:$RT$652,MATCH(A1737,Veje!$A$2:$A$652,0),MATCH(B1737,Veje!$D$1:$RT$1,0)),VLOOKUP(A1737,Veje!A:B,2,FALSE))</f>
        <v>DY</v>
      </c>
      <c r="N1737" s="8" t="str">
        <f>IFERROR(VLOOKUP(C1737,Medlemmer!A:C,3,FALSE),"")</f>
        <v/>
      </c>
      <c r="O1737" s="8" t="str">
        <f>IFERROR(VLOOKUP(C1737,Medlemmer!A:C,2,FALSE),"")</f>
        <v/>
      </c>
      <c r="P1737" s="8" t="str">
        <f>IFERROR(VLOOKUP(C1737,Tidligere_henvendelser!A:B,2,FALSE),"")</f>
        <v/>
      </c>
    </row>
    <row r="1738" spans="1:16" hidden="1" x14ac:dyDescent="0.3">
      <c r="A1738" s="8" t="str">
        <f>ReplaceNumbers(C1738)</f>
        <v>Maglemosevej</v>
      </c>
      <c r="B1738" s="8">
        <f>_xlfn.NUMBERVALUE(FindNumbers(C1738))</f>
        <v>55</v>
      </c>
      <c r="C1738" t="s">
        <v>1576</v>
      </c>
      <c r="D1738" t="s">
        <v>703</v>
      </c>
      <c r="E1738">
        <v>14500000</v>
      </c>
      <c r="F1738" s="10">
        <v>44540</v>
      </c>
      <c r="G1738" t="s">
        <v>166</v>
      </c>
      <c r="H1738">
        <v>88957</v>
      </c>
      <c r="I1738">
        <v>5</v>
      </c>
      <c r="J1738" t="s">
        <v>167</v>
      </c>
      <c r="K1738">
        <v>163</v>
      </c>
      <c r="L1738">
        <v>1922</v>
      </c>
      <c r="M1738" s="8" t="str">
        <f>IF(ISBLANK(VLOOKUP(A1738,Veje!A:B,2,FALSE)),INDEX(Veje!$D$2:$RT$652,MATCH(A1738,Veje!$A$2:$A$652,0),MATCH(B1738,Veje!$D$1:$RT$1,0)),VLOOKUP(A1738,Veje!A:B,2,FALSE))</f>
        <v>HMG</v>
      </c>
      <c r="N1738" s="8" t="str">
        <f>IFERROR(VLOOKUP(C1738,Medlemmer!A:C,3,FALSE),"")</f>
        <v/>
      </c>
      <c r="O1738" s="8" t="str">
        <f>IFERROR(VLOOKUP(C1738,Medlemmer!A:C,2,FALSE),"")</f>
        <v/>
      </c>
      <c r="P1738" s="8" t="str">
        <f>IFERROR(VLOOKUP(C1738,Tidligere_henvendelser!A:B,2,FALSE),"")</f>
        <v/>
      </c>
    </row>
    <row r="1739" spans="1:16" hidden="1" x14ac:dyDescent="0.3">
      <c r="A1739" s="8" t="str">
        <f>ReplaceNumbers(C1739)</f>
        <v>Slotsvej</v>
      </c>
      <c r="B1739" s="8">
        <f>_xlfn.NUMBERVALUE(FindNumbers(C1739))</f>
        <v>16</v>
      </c>
      <c r="C1739" t="s">
        <v>1575</v>
      </c>
      <c r="D1739" t="s">
        <v>703</v>
      </c>
      <c r="E1739">
        <v>15000000</v>
      </c>
      <c r="F1739" s="10">
        <v>44541</v>
      </c>
      <c r="G1739" t="s">
        <v>166</v>
      </c>
      <c r="H1739">
        <v>75376</v>
      </c>
      <c r="I1739">
        <v>8</v>
      </c>
      <c r="J1739" t="s">
        <v>167</v>
      </c>
      <c r="K1739">
        <v>199</v>
      </c>
      <c r="L1739">
        <v>1922</v>
      </c>
      <c r="M1739" s="8" t="str">
        <f>IF(ISBLANK(VLOOKUP(A1739,Veje!A:B,2,FALSE)),INDEX(Veje!$D$2:$RT$652,MATCH(A1739,Veje!$A$2:$A$652,0),MATCH(B1739,Veje!$D$1:$RT$1,0)),VLOOKUP(A1739,Veje!A:B,2,FALSE))</f>
        <v>BJGF</v>
      </c>
      <c r="N1739" s="8" t="str">
        <f>IFERROR(VLOOKUP(C1739,Medlemmer!A:C,3,FALSE),"")</f>
        <v/>
      </c>
      <c r="O1739" s="8" t="str">
        <f>IFERROR(VLOOKUP(C1739,Medlemmer!A:C,2,FALSE),"")</f>
        <v/>
      </c>
      <c r="P1739" s="8" t="str">
        <f>IFERROR(VLOOKUP(C1739,Tidligere_henvendelser!A:B,2,FALSE),"")</f>
        <v/>
      </c>
    </row>
    <row r="1740" spans="1:16" hidden="1" x14ac:dyDescent="0.3">
      <c r="A1740" s="8" t="str">
        <f>ReplaceNumbers(C1740)</f>
        <v>Sundvænget</v>
      </c>
      <c r="B1740" s="8">
        <f>_xlfn.NUMBERVALUE(FindNumbers(C1740))</f>
        <v>12</v>
      </c>
      <c r="C1740" t="s">
        <v>1572</v>
      </c>
      <c r="D1740" t="s">
        <v>165</v>
      </c>
      <c r="E1740">
        <v>31000000</v>
      </c>
      <c r="F1740" s="10">
        <v>44542</v>
      </c>
      <c r="G1740" t="s">
        <v>166</v>
      </c>
      <c r="H1740">
        <v>145539</v>
      </c>
      <c r="I1740">
        <v>6</v>
      </c>
      <c r="J1740" t="s">
        <v>170</v>
      </c>
      <c r="K1740">
        <v>213</v>
      </c>
      <c r="L1740">
        <v>1927</v>
      </c>
      <c r="M1740" s="8" t="str">
        <f>IF(ISBLANK(VLOOKUP(A1740,Veje!A:B,2,FALSE)),INDEX(Veje!$D$2:$RT$652,MATCH(A1740,Veje!$A$2:$A$652,0),MATCH(B1740,Veje!$D$1:$RT$1,0)),VLOOKUP(A1740,Veje!A:B,2,FALSE))</f>
        <v>HMG</v>
      </c>
      <c r="N1740" s="8" t="str">
        <f>IFERROR(VLOOKUP(C1740,Medlemmer!A:C,3,FALSE),"")</f>
        <v/>
      </c>
      <c r="O1740" s="8" t="str">
        <f>IFERROR(VLOOKUP(C1740,Medlemmer!A:C,2,FALSE),"")</f>
        <v/>
      </c>
      <c r="P1740" s="8" t="str">
        <f>IFERROR(VLOOKUP(C1740,Tidligere_henvendelser!A:B,2,FALSE),"")</f>
        <v/>
      </c>
    </row>
    <row r="1741" spans="1:16" hidden="1" x14ac:dyDescent="0.3">
      <c r="A1741" s="8" t="str">
        <f>ReplaceNumbers(C1741)</f>
        <v>Tranegårdsvej</v>
      </c>
      <c r="B1741" s="8">
        <f>_xlfn.NUMBERVALUE(FindNumbers(C1741))</f>
        <v>64</v>
      </c>
      <c r="C1741" t="s">
        <v>1573</v>
      </c>
      <c r="D1741" t="s">
        <v>165</v>
      </c>
      <c r="E1741">
        <v>2595000</v>
      </c>
      <c r="F1741" s="10">
        <v>44542</v>
      </c>
      <c r="G1741" t="s">
        <v>166</v>
      </c>
      <c r="H1741">
        <v>43250</v>
      </c>
      <c r="I1741">
        <v>2</v>
      </c>
      <c r="J1741" t="s">
        <v>715</v>
      </c>
      <c r="K1741">
        <v>60</v>
      </c>
      <c r="L1741">
        <v>1919</v>
      </c>
      <c r="M1741" s="8" t="str">
        <f>IF(ISBLANK(VLOOKUP(A1741,Veje!A:B,2,FALSE)),INDEX(Veje!$D$2:$RT$652,MATCH(A1741,Veje!$A$2:$A$652,0),MATCH(B1741,Veje!$D$1:$RT$1,0)),VLOOKUP(A1741,Veje!A:B,2,FALSE))</f>
        <v>HMG</v>
      </c>
      <c r="N1741" s="8" t="str">
        <f>IFERROR(VLOOKUP(C1741,Medlemmer!A:C,3,FALSE),"")</f>
        <v/>
      </c>
      <c r="O1741" s="8" t="str">
        <f>IFERROR(VLOOKUP(C1741,Medlemmer!A:C,2,FALSE),"")</f>
        <v/>
      </c>
      <c r="P1741" s="8" t="str">
        <f>IFERROR(VLOOKUP(C1741,Tidligere_henvendelser!A:B,2,FALSE),"")</f>
        <v/>
      </c>
    </row>
    <row r="1742" spans="1:16" hidden="1" x14ac:dyDescent="0.3">
      <c r="A1742" s="8" t="str">
        <f>ReplaceNumbers(C1742)</f>
        <v>Blidahpark</v>
      </c>
      <c r="B1742" s="8">
        <f>_xlfn.NUMBERVALUE(FindNumbers(C1742))</f>
        <v>9</v>
      </c>
      <c r="C1742" t="s">
        <v>1574</v>
      </c>
      <c r="D1742" t="s">
        <v>165</v>
      </c>
      <c r="E1742">
        <v>5000000</v>
      </c>
      <c r="F1742" s="10">
        <v>44542</v>
      </c>
      <c r="G1742" t="s">
        <v>166</v>
      </c>
      <c r="H1742">
        <v>64102</v>
      </c>
      <c r="I1742">
        <v>3</v>
      </c>
      <c r="J1742" t="s">
        <v>715</v>
      </c>
      <c r="K1742">
        <v>78</v>
      </c>
      <c r="L1742">
        <v>1933</v>
      </c>
      <c r="M1742" s="8" t="str">
        <f>IF(ISBLANK(VLOOKUP(A1742,Veje!A:B,2,FALSE)),INDEX(Veje!$D$2:$RT$652,MATCH(A1742,Veje!$A$2:$A$652,0),MATCH(B1742,Veje!$D$1:$RT$1,0)),VLOOKUP(A1742,Veje!A:B,2,FALSE))</f>
        <v>HMG</v>
      </c>
      <c r="N1742" s="8" t="str">
        <f>IFERROR(VLOOKUP(C1742,Medlemmer!A:C,3,FALSE),"")</f>
        <v/>
      </c>
      <c r="O1742" s="8" t="str">
        <f>IFERROR(VLOOKUP(C1742,Medlemmer!A:C,2,FALSE),"")</f>
        <v/>
      </c>
      <c r="P1742" s="8" t="str">
        <f>IFERROR(VLOOKUP(C1742,Tidligere_henvendelser!A:B,2,FALSE),"")</f>
        <v/>
      </c>
    </row>
    <row r="1743" spans="1:16" hidden="1" x14ac:dyDescent="0.3">
      <c r="A1743" s="8" t="str">
        <f>ReplaceNumbers(C1743)</f>
        <v>Ordrupvej</v>
      </c>
      <c r="B1743" s="8">
        <f>_xlfn.NUMBERVALUE(FindNumbers(C1743))</f>
        <v>47</v>
      </c>
      <c r="C1743" t="s">
        <v>706</v>
      </c>
      <c r="D1743" t="s">
        <v>703</v>
      </c>
      <c r="E1743">
        <v>1062000</v>
      </c>
      <c r="F1743" s="10">
        <v>44542</v>
      </c>
      <c r="G1743" t="s">
        <v>166</v>
      </c>
      <c r="H1743">
        <v>16338</v>
      </c>
      <c r="I1743">
        <v>2</v>
      </c>
      <c r="J1743" t="s">
        <v>715</v>
      </c>
      <c r="K1743">
        <v>65</v>
      </c>
      <c r="L1743">
        <v>1955</v>
      </c>
      <c r="M1743" s="8" t="str">
        <f>IF(ISBLANK(VLOOKUP(A1743,Veje!A:B,2,FALSE)),INDEX(Veje!$D$2:$RT$652,MATCH(A1743,Veje!$A$2:$A$652,0),MATCH(B1743,Veje!$D$1:$RT$1,0)),VLOOKUP(A1743,Veje!A:B,2,FALSE))</f>
        <v>OCG</v>
      </c>
      <c r="N1743" s="8" t="str">
        <f>IFERROR(VLOOKUP(C1743,Medlemmer!A:C,3,FALSE),"")</f>
        <v/>
      </c>
      <c r="O1743" s="8" t="str">
        <f>IFERROR(VLOOKUP(C1743,Medlemmer!A:C,2,FALSE),"")</f>
        <v/>
      </c>
      <c r="P1743" s="8" t="str">
        <f>IFERROR(VLOOKUP(C1743,Tidligere_henvendelser!A:B,2,FALSE),"")</f>
        <v/>
      </c>
    </row>
    <row r="1744" spans="1:16" hidden="1" x14ac:dyDescent="0.3">
      <c r="A1744" s="8" t="str">
        <f>ReplaceNumbers(C1744)</f>
        <v>Gudrunsvej</v>
      </c>
      <c r="B1744" s="8">
        <f>_xlfn.NUMBERVALUE(FindNumbers(C1744))</f>
        <v>16</v>
      </c>
      <c r="C1744" t="s">
        <v>1570</v>
      </c>
      <c r="D1744" t="s">
        <v>703</v>
      </c>
      <c r="E1744">
        <v>10500000</v>
      </c>
      <c r="F1744" s="10">
        <v>44543</v>
      </c>
      <c r="G1744" t="s">
        <v>166</v>
      </c>
      <c r="H1744">
        <v>60693</v>
      </c>
      <c r="I1744">
        <v>6</v>
      </c>
      <c r="J1744" t="s">
        <v>167</v>
      </c>
      <c r="K1744">
        <v>173</v>
      </c>
      <c r="L1744">
        <v>1896</v>
      </c>
      <c r="M1744" s="8" t="str">
        <f>IF(ISBLANK(VLOOKUP(A1744,Veje!A:B,2,FALSE)),INDEX(Veje!$D$2:$RT$652,MATCH(A1744,Veje!$A$2:$A$652,0),MATCH(B1744,Veje!$D$1:$RT$1,0)),VLOOKUP(A1744,Veje!A:B,2,FALSE))</f>
        <v>OCG</v>
      </c>
      <c r="N1744" s="8" t="str">
        <f>IFERROR(VLOOKUP(C1744,Medlemmer!A:C,3,FALSE),"")</f>
        <v/>
      </c>
      <c r="O1744" s="8" t="str">
        <f>IFERROR(VLOOKUP(C1744,Medlemmer!A:C,2,FALSE),"")</f>
        <v/>
      </c>
      <c r="P1744" s="8" t="str">
        <f>IFERROR(VLOOKUP(C1744,Tidligere_henvendelser!A:B,2,FALSE),"")</f>
        <v/>
      </c>
    </row>
    <row r="1745" spans="1:16" hidden="1" x14ac:dyDescent="0.3">
      <c r="A1745" s="8" t="str">
        <f>ReplaceNumbers(C1745)</f>
        <v>Ole Bruuns Vej</v>
      </c>
      <c r="B1745" s="8">
        <f>_xlfn.NUMBERVALUE(FindNumbers(C1745))</f>
        <v>16</v>
      </c>
      <c r="C1745" t="s">
        <v>1571</v>
      </c>
      <c r="D1745" t="s">
        <v>703</v>
      </c>
      <c r="E1745">
        <v>4760000</v>
      </c>
      <c r="F1745" s="10">
        <v>44543</v>
      </c>
      <c r="G1745" t="s">
        <v>174</v>
      </c>
      <c r="H1745">
        <v>26010</v>
      </c>
      <c r="I1745">
        <v>6</v>
      </c>
      <c r="J1745" t="s">
        <v>167</v>
      </c>
      <c r="K1745">
        <v>183</v>
      </c>
      <c r="L1745">
        <v>1886</v>
      </c>
      <c r="M1745" s="8" t="str">
        <f>IF(ISBLANK(VLOOKUP(A1745,Veje!A:B,2,FALSE)),INDEX(Veje!$D$2:$RT$652,MATCH(A1745,Veje!$A$2:$A$652,0),MATCH(B1745,Veje!$D$1:$RT$1,0)),VLOOKUP(A1745,Veje!A:B,2,FALSE))</f>
        <v>OCG</v>
      </c>
      <c r="N1745" s="8" t="str">
        <f>IFERROR(VLOOKUP(C1745,Medlemmer!A:C,3,FALSE),"")</f>
        <v/>
      </c>
      <c r="O1745" s="8" t="str">
        <f>IFERROR(VLOOKUP(C1745,Medlemmer!A:C,2,FALSE),"")</f>
        <v/>
      </c>
      <c r="P1745" s="8" t="str">
        <f>IFERROR(VLOOKUP(C1745,Tidligere_henvendelser!A:B,2,FALSE),"")</f>
        <v/>
      </c>
    </row>
    <row r="1746" spans="1:16" hidden="1" x14ac:dyDescent="0.3">
      <c r="A1746" s="8" t="str">
        <f>ReplaceNumbers(C1746)</f>
        <v>Charlottenlundvej</v>
      </c>
      <c r="B1746" s="8">
        <f>_xlfn.NUMBERVALUE(FindNumbers(C1746))</f>
        <v>9</v>
      </c>
      <c r="C1746" t="s">
        <v>1566</v>
      </c>
      <c r="D1746" t="s">
        <v>165</v>
      </c>
      <c r="E1746">
        <v>4350000</v>
      </c>
      <c r="F1746" s="10">
        <v>44544</v>
      </c>
      <c r="G1746" t="s">
        <v>166</v>
      </c>
      <c r="H1746">
        <v>56493</v>
      </c>
      <c r="I1746">
        <v>3</v>
      </c>
      <c r="J1746" t="s">
        <v>715</v>
      </c>
      <c r="K1746">
        <v>77</v>
      </c>
      <c r="L1746">
        <v>1904</v>
      </c>
      <c r="M1746" s="8" t="str">
        <f>IF(ISBLANK(VLOOKUP(A1746,Veje!A:B,2,FALSE)),INDEX(Veje!$D$2:$RT$652,MATCH(A1746,Veje!$A$2:$A$652,0),MATCH(B1746,Veje!$D$1:$RT$1,0)),VLOOKUP(A1746,Veje!A:B,2,FALSE))</f>
        <v>HMG</v>
      </c>
      <c r="N1746" s="8" t="str">
        <f>IFERROR(VLOOKUP(C1746,Medlemmer!A:C,3,FALSE),"")</f>
        <v/>
      </c>
      <c r="O1746" s="8" t="str">
        <f>IFERROR(VLOOKUP(C1746,Medlemmer!A:C,2,FALSE),"")</f>
        <v/>
      </c>
      <c r="P1746" s="8" t="str">
        <f>IFERROR(VLOOKUP(C1746,Tidligere_henvendelser!A:B,2,FALSE),"")</f>
        <v/>
      </c>
    </row>
    <row r="1747" spans="1:16" x14ac:dyDescent="0.3">
      <c r="A1747" s="8" t="str">
        <f>ReplaceNumbers(C1747)</f>
        <v>Højsgårds Alle</v>
      </c>
      <c r="B1747" s="8">
        <f>_xlfn.NUMBERVALUE(FindNumbers(C1747))</f>
        <v>66</v>
      </c>
      <c r="C1747" t="s">
        <v>1567</v>
      </c>
      <c r="D1747" t="s">
        <v>165</v>
      </c>
      <c r="E1747">
        <v>7010000</v>
      </c>
      <c r="F1747" s="10">
        <v>44544</v>
      </c>
      <c r="G1747" t="s">
        <v>166</v>
      </c>
      <c r="H1747">
        <v>40520</v>
      </c>
      <c r="I1747">
        <v>6</v>
      </c>
      <c r="J1747" t="s">
        <v>715</v>
      </c>
      <c r="K1747">
        <v>173</v>
      </c>
      <c r="L1747">
        <v>1933</v>
      </c>
      <c r="M1747" s="8" t="str">
        <f>IF(ISBLANK(VLOOKUP(A1747,Veje!A:B,2,FALSE)),INDEX(Veje!$D$2:$RT$652,MATCH(A1747,Veje!$A$2:$A$652,0),MATCH(B1747,Veje!$D$1:$RT$1,0)),VLOOKUP(A1747,Veje!A:B,2,FALSE))</f>
        <v>DY</v>
      </c>
      <c r="N1747" s="8" t="str">
        <f>IFERROR(VLOOKUP(C1747,Medlemmer!A:C,3,FALSE),"")</f>
        <v/>
      </c>
      <c r="O1747" s="8" t="str">
        <f>IFERROR(VLOOKUP(C1747,Medlemmer!A:C,2,FALSE),"")</f>
        <v/>
      </c>
      <c r="P1747" s="8" t="str">
        <f>IFERROR(VLOOKUP(C1747,Tidligere_henvendelser!A:B,2,FALSE),"")</f>
        <v/>
      </c>
    </row>
    <row r="1748" spans="1:16" x14ac:dyDescent="0.3">
      <c r="A1748" s="8" t="str">
        <f>ReplaceNumbers(C1748)</f>
        <v>Højsgårds Alle</v>
      </c>
      <c r="B1748" s="8">
        <f>_xlfn.NUMBERVALUE(FindNumbers(C1748))</f>
        <v>66</v>
      </c>
      <c r="C1748" t="s">
        <v>1568</v>
      </c>
      <c r="D1748" t="s">
        <v>165</v>
      </c>
      <c r="E1748">
        <v>7010000</v>
      </c>
      <c r="F1748" s="10">
        <v>44544</v>
      </c>
      <c r="G1748" t="s">
        <v>166</v>
      </c>
      <c r="H1748">
        <v>63153</v>
      </c>
      <c r="I1748">
        <v>4</v>
      </c>
      <c r="J1748" t="s">
        <v>715</v>
      </c>
      <c r="K1748">
        <v>111</v>
      </c>
      <c r="L1748">
        <v>1933</v>
      </c>
      <c r="M1748" s="8" t="str">
        <f>IF(ISBLANK(VLOOKUP(A1748,Veje!A:B,2,FALSE)),INDEX(Veje!$D$2:$RT$652,MATCH(A1748,Veje!$A$2:$A$652,0),MATCH(B1748,Veje!$D$1:$RT$1,0)),VLOOKUP(A1748,Veje!A:B,2,FALSE))</f>
        <v>DY</v>
      </c>
      <c r="N1748" s="8" t="str">
        <f>IFERROR(VLOOKUP(C1748,Medlemmer!A:C,3,FALSE),"")</f>
        <v/>
      </c>
      <c r="O1748" s="8" t="str">
        <f>IFERROR(VLOOKUP(C1748,Medlemmer!A:C,2,FALSE),"")</f>
        <v/>
      </c>
      <c r="P1748" s="8" t="str">
        <f>IFERROR(VLOOKUP(C1748,Tidligere_henvendelser!A:B,2,FALSE),"")</f>
        <v/>
      </c>
    </row>
    <row r="1749" spans="1:16" hidden="1" x14ac:dyDescent="0.3">
      <c r="A1749" s="8" t="str">
        <f>ReplaceNumbers(C1749)</f>
        <v>Stolbergvej</v>
      </c>
      <c r="B1749" s="8">
        <f>_xlfn.NUMBERVALUE(FindNumbers(C1749))</f>
        <v>1</v>
      </c>
      <c r="C1749" t="s">
        <v>926</v>
      </c>
      <c r="D1749" t="s">
        <v>169</v>
      </c>
      <c r="E1749">
        <v>2514000</v>
      </c>
      <c r="F1749" s="10">
        <v>44544</v>
      </c>
      <c r="G1749" t="s">
        <v>174</v>
      </c>
      <c r="H1749">
        <v>23495</v>
      </c>
      <c r="I1749">
        <v>4</v>
      </c>
      <c r="J1749" t="s">
        <v>167</v>
      </c>
      <c r="K1749">
        <v>107</v>
      </c>
      <c r="L1749">
        <v>1934</v>
      </c>
      <c r="M1749" s="8" t="str">
        <f>IF(ISBLANK(VLOOKUP(A1749,Veje!A:B,2,FALSE)),INDEX(Veje!$D$2:$RT$652,MATCH(A1749,Veje!$A$2:$A$652,0),MATCH(B1749,Veje!$D$1:$RT$1,0)),VLOOKUP(A1749,Veje!A:B,2,FALSE))</f>
        <v>GSG</v>
      </c>
      <c r="N1749" s="8" t="str">
        <f>IFERROR(VLOOKUP(C1749,Medlemmer!A:C,3,FALSE),"")</f>
        <v/>
      </c>
      <c r="O1749" s="8" t="str">
        <f>IFERROR(VLOOKUP(C1749,Medlemmer!A:C,2,FALSE),"")</f>
        <v/>
      </c>
      <c r="P1749" s="8" t="str">
        <f>IFERROR(VLOOKUP(C1749,Tidligere_henvendelser!A:B,2,FALSE),"")</f>
        <v>20Q1</v>
      </c>
    </row>
    <row r="1750" spans="1:16" hidden="1" x14ac:dyDescent="0.3">
      <c r="A1750" s="8" t="str">
        <f>ReplaceNumbers(C1750)</f>
        <v>Dalparken</v>
      </c>
      <c r="B1750" s="8">
        <f>_xlfn.NUMBERVALUE(FindNumbers(C1750))</f>
        <v>10</v>
      </c>
      <c r="C1750" t="s">
        <v>1569</v>
      </c>
      <c r="D1750" t="s">
        <v>169</v>
      </c>
      <c r="E1750">
        <v>11150000</v>
      </c>
      <c r="F1750" s="10">
        <v>44544</v>
      </c>
      <c r="G1750" t="s">
        <v>166</v>
      </c>
      <c r="H1750">
        <v>51146</v>
      </c>
      <c r="I1750">
        <v>7</v>
      </c>
      <c r="J1750" t="s">
        <v>167</v>
      </c>
      <c r="K1750">
        <v>218</v>
      </c>
      <c r="L1750">
        <v>1967</v>
      </c>
      <c r="M1750" s="8" t="str">
        <f>IF(ISBLANK(VLOOKUP(A1750,Veje!A:B,2,FALSE)),INDEX(Veje!$D$2:$RT$652,MATCH(A1750,Veje!$A$2:$A$652,0),MATCH(B1750,Veje!$D$1:$RT$1,0)),VLOOKUP(A1750,Veje!A:B,2,FALSE))</f>
        <v>BJGF</v>
      </c>
      <c r="N1750" s="8" t="str">
        <f>IFERROR(VLOOKUP(C1750,Medlemmer!A:C,3,FALSE),"")</f>
        <v/>
      </c>
      <c r="O1750" s="8" t="str">
        <f>IFERROR(VLOOKUP(C1750,Medlemmer!A:C,2,FALSE),"")</f>
        <v/>
      </c>
      <c r="P1750" s="8" t="str">
        <f>IFERROR(VLOOKUP(C1750,Tidligere_henvendelser!A:B,2,FALSE),"")</f>
        <v/>
      </c>
    </row>
    <row r="1751" spans="1:16" hidden="1" x14ac:dyDescent="0.3">
      <c r="A1751" s="8" t="str">
        <f>ReplaceNumbers(C1751)</f>
        <v>Duntzfelts Alle</v>
      </c>
      <c r="B1751" s="8">
        <f>_xlfn.NUMBERVALUE(FindNumbers(C1751))</f>
        <v>28</v>
      </c>
      <c r="C1751" t="s">
        <v>1562</v>
      </c>
      <c r="D1751" t="s">
        <v>165</v>
      </c>
      <c r="E1751">
        <v>24500000</v>
      </c>
      <c r="F1751" s="10">
        <v>44545</v>
      </c>
      <c r="G1751" t="s">
        <v>166</v>
      </c>
      <c r="H1751">
        <v>68435</v>
      </c>
      <c r="I1751">
        <v>9</v>
      </c>
      <c r="J1751" t="s">
        <v>167</v>
      </c>
      <c r="K1751">
        <v>358</v>
      </c>
      <c r="L1751">
        <v>1901</v>
      </c>
      <c r="M1751" s="8" t="str">
        <f>IF(ISBLANK(VLOOKUP(A1751,Veje!A:B,2,FALSE)),INDEX(Veje!$D$2:$RT$652,MATCH(A1751,Veje!$A$2:$A$652,0),MATCH(B1751,Veje!$D$1:$RT$1,0)),VLOOKUP(A1751,Veje!A:B,2,FALSE))</f>
        <v>HMG</v>
      </c>
      <c r="N1751" s="8" t="str">
        <f>IFERROR(VLOOKUP(C1751,Medlemmer!A:C,3,FALSE),"")</f>
        <v/>
      </c>
      <c r="O1751" s="8" t="str">
        <f>IFERROR(VLOOKUP(C1751,Medlemmer!A:C,2,FALSE),"")</f>
        <v/>
      </c>
      <c r="P1751" s="8" t="str">
        <f>IFERROR(VLOOKUP(C1751,Tidligere_henvendelser!A:B,2,FALSE),"")</f>
        <v/>
      </c>
    </row>
    <row r="1752" spans="1:16" x14ac:dyDescent="0.3">
      <c r="A1752" s="8" t="str">
        <f>ReplaceNumbers(C1752)</f>
        <v>Dalstrøget</v>
      </c>
      <c r="B1752" s="8">
        <f>_xlfn.NUMBERVALUE(FindNumbers(C1752))</f>
        <v>100</v>
      </c>
      <c r="C1752" t="s">
        <v>1563</v>
      </c>
      <c r="D1752" t="s">
        <v>717</v>
      </c>
      <c r="E1752">
        <v>2850000</v>
      </c>
      <c r="F1752" s="10">
        <v>44545</v>
      </c>
      <c r="G1752" t="s">
        <v>166</v>
      </c>
      <c r="H1752">
        <v>37500</v>
      </c>
      <c r="I1752">
        <v>3</v>
      </c>
      <c r="J1752" t="s">
        <v>715</v>
      </c>
      <c r="K1752">
        <v>76</v>
      </c>
      <c r="L1752">
        <v>1959</v>
      </c>
      <c r="M1752" s="8" t="str">
        <f>IF(ISBLANK(VLOOKUP(A1752,Veje!A:B,2,FALSE)),INDEX(Veje!$D$2:$RT$652,MATCH(A1752,Veje!$A$2:$A$652,0),MATCH(B1752,Veje!$D$1:$RT$1,0)),VLOOKUP(A1752,Veje!A:B,2,FALSE))</f>
        <v>DY</v>
      </c>
      <c r="N1752" s="8" t="str">
        <f>IFERROR(VLOOKUP(C1752,Medlemmer!A:C,3,FALSE),"")</f>
        <v/>
      </c>
      <c r="O1752" s="8" t="str">
        <f>IFERROR(VLOOKUP(C1752,Medlemmer!A:C,2,FALSE),"")</f>
        <v/>
      </c>
      <c r="P1752" s="8" t="str">
        <f>IFERROR(VLOOKUP(C1752,Tidligere_henvendelser!A:B,2,FALSE),"")</f>
        <v/>
      </c>
    </row>
    <row r="1753" spans="1:16" hidden="1" x14ac:dyDescent="0.3">
      <c r="A1753" s="8" t="str">
        <f>ReplaceNumbers(C1753)</f>
        <v>Jægersborgvej</v>
      </c>
      <c r="B1753" s="8">
        <f>_xlfn.NUMBERVALUE(FindNumbers(C1753))</f>
        <v>110</v>
      </c>
      <c r="C1753" t="s">
        <v>767</v>
      </c>
      <c r="D1753" t="s">
        <v>169</v>
      </c>
      <c r="E1753">
        <v>3230000</v>
      </c>
      <c r="F1753" s="10">
        <v>44545</v>
      </c>
      <c r="G1753" t="s">
        <v>166</v>
      </c>
      <c r="H1753">
        <v>32626</v>
      </c>
      <c r="I1753">
        <v>4</v>
      </c>
      <c r="J1753" t="s">
        <v>715</v>
      </c>
      <c r="K1753">
        <v>99</v>
      </c>
      <c r="L1753">
        <v>1949</v>
      </c>
      <c r="M1753" s="8" t="str">
        <f>IF(ISBLANK(VLOOKUP(A1753,Veje!A:B,2,FALSE)),INDEX(Veje!$D$2:$RT$652,MATCH(A1753,Veje!$A$2:$A$652,0),MATCH(B1753,Veje!$D$1:$RT$1,0)),VLOOKUP(A1753,Veje!A:B,2,FALSE))</f>
        <v>GSG</v>
      </c>
      <c r="N1753" s="8" t="str">
        <f>IFERROR(VLOOKUP(C1753,Medlemmer!A:C,3,FALSE),"")</f>
        <v/>
      </c>
      <c r="O1753" s="8" t="str">
        <f>IFERROR(VLOOKUP(C1753,Medlemmer!A:C,2,FALSE),"")</f>
        <v/>
      </c>
      <c r="P1753" s="8" t="str">
        <f>IFERROR(VLOOKUP(C1753,Tidligere_henvendelser!A:B,2,FALSE),"")</f>
        <v/>
      </c>
    </row>
    <row r="1754" spans="1:16" hidden="1" x14ac:dyDescent="0.3">
      <c r="A1754" s="8" t="str">
        <f>ReplaceNumbers(C1754)</f>
        <v>Strandlund</v>
      </c>
      <c r="B1754" s="8">
        <f>_xlfn.NUMBERVALUE(FindNumbers(C1754))</f>
        <v>129</v>
      </c>
      <c r="C1754" t="s">
        <v>1564</v>
      </c>
      <c r="D1754" t="s">
        <v>703</v>
      </c>
      <c r="E1754">
        <v>9100000</v>
      </c>
      <c r="F1754" s="10">
        <v>44545</v>
      </c>
      <c r="G1754" t="s">
        <v>166</v>
      </c>
      <c r="H1754">
        <v>104597</v>
      </c>
      <c r="I1754">
        <v>3</v>
      </c>
      <c r="J1754" t="s">
        <v>715</v>
      </c>
      <c r="K1754">
        <v>87</v>
      </c>
      <c r="L1754">
        <v>1978</v>
      </c>
      <c r="M1754" s="8" t="str">
        <f>IF(ISBLANK(VLOOKUP(A1754,Veje!A:B,2,FALSE)),INDEX(Veje!$D$2:$RT$652,MATCH(A1754,Veje!$A$2:$A$652,0),MATCH(B1754,Veje!$D$1:$RT$1,0)),VLOOKUP(A1754,Veje!A:B,2,FALSE))</f>
        <v>HMG</v>
      </c>
      <c r="N1754" s="8" t="str">
        <f>IFERROR(VLOOKUP(C1754,Medlemmer!A:C,3,FALSE),"")</f>
        <v/>
      </c>
      <c r="O1754" s="8" t="str">
        <f>IFERROR(VLOOKUP(C1754,Medlemmer!A:C,2,FALSE),"")</f>
        <v/>
      </c>
      <c r="P1754" s="8" t="str">
        <f>IFERROR(VLOOKUP(C1754,Tidligere_henvendelser!A:B,2,FALSE),"")</f>
        <v/>
      </c>
    </row>
    <row r="1755" spans="1:16" x14ac:dyDescent="0.3">
      <c r="A1755" s="8" t="str">
        <f>ReplaceNumbers(C1755)</f>
        <v>Munkegårdsvej</v>
      </c>
      <c r="B1755" s="8">
        <f>_xlfn.NUMBERVALUE(FindNumbers(C1755))</f>
        <v>12</v>
      </c>
      <c r="C1755" t="s">
        <v>1565</v>
      </c>
      <c r="D1755" t="s">
        <v>717</v>
      </c>
      <c r="E1755">
        <v>2295000</v>
      </c>
      <c r="F1755" s="10">
        <v>44545</v>
      </c>
      <c r="G1755" t="s">
        <v>174</v>
      </c>
      <c r="H1755">
        <v>31438</v>
      </c>
      <c r="I1755">
        <v>3</v>
      </c>
      <c r="J1755" t="s">
        <v>167</v>
      </c>
      <c r="K1755">
        <v>73</v>
      </c>
      <c r="L1755">
        <v>1957</v>
      </c>
      <c r="M1755" s="8" t="str">
        <f>IF(ISBLANK(VLOOKUP(A1755,Veje!A:B,2,FALSE)),INDEX(Veje!$D$2:$RT$652,MATCH(A1755,Veje!$A$2:$A$652,0),MATCH(B1755,Veje!$D$1:$RT$1,0)),VLOOKUP(A1755,Veje!A:B,2,FALSE))</f>
        <v>DY</v>
      </c>
      <c r="N1755" s="8" t="str">
        <f>IFERROR(VLOOKUP(C1755,Medlemmer!A:C,3,FALSE),"")</f>
        <v/>
      </c>
      <c r="O1755" s="8" t="str">
        <f>IFERROR(VLOOKUP(C1755,Medlemmer!A:C,2,FALSE),"")</f>
        <v/>
      </c>
      <c r="P1755" s="8" t="str">
        <f>IFERROR(VLOOKUP(C1755,Tidligere_henvendelser!A:B,2,FALSE),"")</f>
        <v/>
      </c>
    </row>
    <row r="1756" spans="1:16" hidden="1" x14ac:dyDescent="0.3">
      <c r="A1756" s="8" t="str">
        <f>ReplaceNumbers(C1756)</f>
        <v>Maltegårdsvej</v>
      </c>
      <c r="B1756" s="8">
        <f>_xlfn.NUMBERVALUE(FindNumbers(C1756))</f>
        <v>24</v>
      </c>
      <c r="C1756" t="s">
        <v>957</v>
      </c>
      <c r="D1756" t="s">
        <v>169</v>
      </c>
      <c r="E1756">
        <v>12950000</v>
      </c>
      <c r="F1756" s="10">
        <v>44545</v>
      </c>
      <c r="G1756" t="s">
        <v>166</v>
      </c>
      <c r="H1756">
        <v>75290</v>
      </c>
      <c r="I1756">
        <v>4</v>
      </c>
      <c r="J1756" t="s">
        <v>170</v>
      </c>
      <c r="K1756">
        <v>172</v>
      </c>
      <c r="L1756">
        <v>2009</v>
      </c>
      <c r="M1756" s="8" t="str">
        <f>IF(ISBLANK(VLOOKUP(A1756,Veje!A:B,2,FALSE)),INDEX(Veje!$D$2:$RT$652,MATCH(A1756,Veje!$A$2:$A$652,0),MATCH(B1756,Veje!$D$1:$RT$1,0)),VLOOKUP(A1756,Veje!A:B,2,FALSE))</f>
        <v>GSG</v>
      </c>
      <c r="N1756" s="8" t="str">
        <f>IFERROR(VLOOKUP(C1756,Medlemmer!A:C,3,FALSE),"")</f>
        <v/>
      </c>
      <c r="O1756" s="8" t="str">
        <f>IFERROR(VLOOKUP(C1756,Medlemmer!A:C,2,FALSE),"")</f>
        <v/>
      </c>
      <c r="P1756" s="8" t="str">
        <f>IFERROR(VLOOKUP(C1756,Tidligere_henvendelser!A:B,2,FALSE),"")</f>
        <v>20Q2</v>
      </c>
    </row>
    <row r="1757" spans="1:16" hidden="1" x14ac:dyDescent="0.3">
      <c r="A1757" s="8" t="str">
        <f>ReplaceNumbers(C1757)</f>
        <v>Jensløvs Tværvej</v>
      </c>
      <c r="B1757" s="8">
        <f>_xlfn.NUMBERVALUE(FindNumbers(C1757))</f>
        <v>3</v>
      </c>
      <c r="C1757" t="s">
        <v>1559</v>
      </c>
      <c r="D1757" t="s">
        <v>703</v>
      </c>
      <c r="E1757">
        <v>3250000</v>
      </c>
      <c r="F1757" s="10">
        <v>44546</v>
      </c>
      <c r="G1757" t="s">
        <v>166</v>
      </c>
      <c r="H1757">
        <v>48507</v>
      </c>
      <c r="I1757">
        <v>3</v>
      </c>
      <c r="J1757" t="s">
        <v>715</v>
      </c>
      <c r="K1757">
        <v>67</v>
      </c>
      <c r="L1757">
        <v>1945</v>
      </c>
      <c r="M1757" s="8" t="str">
        <f>IF(ISBLANK(VLOOKUP(A1757,Veje!A:B,2,FALSE)),INDEX(Veje!$D$2:$RT$652,MATCH(A1757,Veje!$A$2:$A$652,0),MATCH(B1757,Veje!$D$1:$RT$1,0)),VLOOKUP(A1757,Veje!A:B,2,FALSE))</f>
        <v>OCG</v>
      </c>
      <c r="N1757" s="8" t="str">
        <f>IFERROR(VLOOKUP(C1757,Medlemmer!A:C,3,FALSE),"")</f>
        <v/>
      </c>
      <c r="O1757" s="8" t="str">
        <f>IFERROR(VLOOKUP(C1757,Medlemmer!A:C,2,FALSE),"")</f>
        <v/>
      </c>
      <c r="P1757" s="8" t="str">
        <f>IFERROR(VLOOKUP(C1757,Tidligere_henvendelser!A:B,2,FALSE),"")</f>
        <v/>
      </c>
    </row>
    <row r="1758" spans="1:16" hidden="1" x14ac:dyDescent="0.3">
      <c r="A1758" s="8" t="str">
        <f>ReplaceNumbers(C1758)</f>
        <v>Blidahpark</v>
      </c>
      <c r="B1758" s="8">
        <f>_xlfn.NUMBERVALUE(FindNumbers(C1758))</f>
        <v>23</v>
      </c>
      <c r="C1758" t="s">
        <v>1560</v>
      </c>
      <c r="D1758" t="s">
        <v>165</v>
      </c>
      <c r="E1758">
        <v>3350000</v>
      </c>
      <c r="F1758" s="10">
        <v>44546</v>
      </c>
      <c r="G1758" t="s">
        <v>166</v>
      </c>
      <c r="H1758">
        <v>59821</v>
      </c>
      <c r="I1758">
        <v>2</v>
      </c>
      <c r="J1758" t="s">
        <v>715</v>
      </c>
      <c r="K1758">
        <v>56</v>
      </c>
      <c r="L1758">
        <v>1933</v>
      </c>
      <c r="M1758" s="8" t="str">
        <f>IF(ISBLANK(VLOOKUP(A1758,Veje!A:B,2,FALSE)),INDEX(Veje!$D$2:$RT$652,MATCH(A1758,Veje!$A$2:$A$652,0),MATCH(B1758,Veje!$D$1:$RT$1,0)),VLOOKUP(A1758,Veje!A:B,2,FALSE))</f>
        <v>HMG</v>
      </c>
      <c r="N1758" s="8" t="str">
        <f>IFERROR(VLOOKUP(C1758,Medlemmer!A:C,3,FALSE),"")</f>
        <v/>
      </c>
      <c r="O1758" s="8" t="str">
        <f>IFERROR(VLOOKUP(C1758,Medlemmer!A:C,2,FALSE),"")</f>
        <v/>
      </c>
      <c r="P1758" s="8" t="str">
        <f>IFERROR(VLOOKUP(C1758,Tidligere_henvendelser!A:B,2,FALSE),"")</f>
        <v/>
      </c>
    </row>
    <row r="1759" spans="1:16" hidden="1" x14ac:dyDescent="0.3">
      <c r="A1759" s="8" t="str">
        <f>ReplaceNumbers(C1759)</f>
        <v>Lille Strandvej</v>
      </c>
      <c r="B1759" s="8">
        <f>_xlfn.NUMBERVALUE(FindNumbers(C1759))</f>
        <v>2</v>
      </c>
      <c r="C1759" t="s">
        <v>1561</v>
      </c>
      <c r="D1759" t="s">
        <v>165</v>
      </c>
      <c r="E1759">
        <v>7275000</v>
      </c>
      <c r="F1759" s="10">
        <v>44546</v>
      </c>
      <c r="G1759" t="s">
        <v>166</v>
      </c>
      <c r="H1759">
        <v>63815</v>
      </c>
      <c r="I1759">
        <v>5</v>
      </c>
      <c r="J1759" t="s">
        <v>715</v>
      </c>
      <c r="K1759">
        <v>114</v>
      </c>
      <c r="L1759">
        <v>1902</v>
      </c>
      <c r="M1759" s="8" t="str">
        <f>IF(ISBLANK(VLOOKUP(A1759,Veje!A:B,2,FALSE)),INDEX(Veje!$D$2:$RT$652,MATCH(A1759,Veje!$A$2:$A$652,0),MATCH(B1759,Veje!$D$1:$RT$1,0)),VLOOKUP(A1759,Veje!A:B,2,FALSE))</f>
        <v>HMG</v>
      </c>
      <c r="N1759" s="8" t="str">
        <f>IFERROR(VLOOKUP(C1759,Medlemmer!A:C,3,FALSE),"")</f>
        <v/>
      </c>
      <c r="O1759" s="8" t="str">
        <f>IFERROR(VLOOKUP(C1759,Medlemmer!A:C,2,FALSE),"")</f>
        <v/>
      </c>
      <c r="P1759" s="8" t="str">
        <f>IFERROR(VLOOKUP(C1759,Tidligere_henvendelser!A:B,2,FALSE),"")</f>
        <v/>
      </c>
    </row>
    <row r="1760" spans="1:16" hidden="1" x14ac:dyDescent="0.3">
      <c r="A1760" s="8" t="str">
        <f>ReplaceNumbers(C1760)</f>
        <v>Ridebanevang</v>
      </c>
      <c r="B1760" s="8">
        <f>_xlfn.NUMBERVALUE(FindNumbers(C1760))</f>
        <v>16</v>
      </c>
      <c r="C1760" t="s">
        <v>1558</v>
      </c>
      <c r="D1760" t="s">
        <v>169</v>
      </c>
      <c r="E1760">
        <v>7600000</v>
      </c>
      <c r="F1760" s="10">
        <v>44547</v>
      </c>
      <c r="G1760" t="s">
        <v>166</v>
      </c>
      <c r="H1760">
        <v>80851</v>
      </c>
      <c r="I1760">
        <v>4</v>
      </c>
      <c r="J1760" t="s">
        <v>170</v>
      </c>
      <c r="K1760">
        <v>94</v>
      </c>
      <c r="L1760">
        <v>1946</v>
      </c>
      <c r="M1760" s="8" t="str">
        <f>IF(ISBLANK(VLOOKUP(A1760,Veje!A:B,2,FALSE)),INDEX(Veje!$D$2:$RT$652,MATCH(A1760,Veje!$A$2:$A$652,0),MATCH(B1760,Veje!$D$1:$RT$1,0)),VLOOKUP(A1760,Veje!A:B,2,FALSE))</f>
        <v>BJGF</v>
      </c>
      <c r="N1760" s="8" t="str">
        <f>IFERROR(VLOOKUP(C1760,Medlemmer!A:C,3,FALSE),"")</f>
        <v/>
      </c>
      <c r="O1760" s="8" t="str">
        <f>IFERROR(VLOOKUP(C1760,Medlemmer!A:C,2,FALSE),"")</f>
        <v/>
      </c>
      <c r="P1760" s="8" t="str">
        <f>IFERROR(VLOOKUP(C1760,Tidligere_henvendelser!A:B,2,FALSE),"")</f>
        <v/>
      </c>
    </row>
    <row r="1761" spans="1:16" x14ac:dyDescent="0.3">
      <c r="A1761" s="8" t="str">
        <f>ReplaceNumbers(C1761)</f>
        <v>Dalstrøget</v>
      </c>
      <c r="B1761" s="8">
        <f>_xlfn.NUMBERVALUE(FindNumbers(C1761))</f>
        <v>63</v>
      </c>
      <c r="C1761" t="s">
        <v>1554</v>
      </c>
      <c r="D1761" t="s">
        <v>717</v>
      </c>
      <c r="E1761">
        <v>2215000</v>
      </c>
      <c r="F1761" s="10">
        <v>44548</v>
      </c>
      <c r="G1761" t="s">
        <v>166</v>
      </c>
      <c r="H1761">
        <v>34609</v>
      </c>
      <c r="I1761">
        <v>2</v>
      </c>
      <c r="J1761" t="s">
        <v>715</v>
      </c>
      <c r="K1761">
        <v>64</v>
      </c>
      <c r="L1761">
        <v>1959</v>
      </c>
      <c r="M1761" s="8" t="str">
        <f>IF(ISBLANK(VLOOKUP(A1761,Veje!A:B,2,FALSE)),INDEX(Veje!$D$2:$RT$652,MATCH(A1761,Veje!$A$2:$A$652,0),MATCH(B1761,Veje!$D$1:$RT$1,0)),VLOOKUP(A1761,Veje!A:B,2,FALSE))</f>
        <v>DY</v>
      </c>
      <c r="N1761" s="8" t="str">
        <f>IFERROR(VLOOKUP(C1761,Medlemmer!A:C,3,FALSE),"")</f>
        <v/>
      </c>
      <c r="O1761" s="8" t="str">
        <f>IFERROR(VLOOKUP(C1761,Medlemmer!A:C,2,FALSE),"")</f>
        <v/>
      </c>
      <c r="P1761" s="8" t="str">
        <f>IFERROR(VLOOKUP(C1761,Tidligere_henvendelser!A:B,2,FALSE),"")</f>
        <v/>
      </c>
    </row>
    <row r="1762" spans="1:16" hidden="1" x14ac:dyDescent="0.3">
      <c r="A1762" s="8" t="str">
        <f>ReplaceNumbers(C1762)</f>
        <v>Lille Fredensvej</v>
      </c>
      <c r="B1762" s="8">
        <f>_xlfn.NUMBERVALUE(FindNumbers(C1762))</f>
        <v>5</v>
      </c>
      <c r="C1762" t="s">
        <v>1555</v>
      </c>
      <c r="D1762" t="s">
        <v>703</v>
      </c>
      <c r="E1762">
        <v>5725000</v>
      </c>
      <c r="F1762" s="10">
        <v>44548</v>
      </c>
      <c r="G1762" t="s">
        <v>166</v>
      </c>
      <c r="H1762">
        <v>62228</v>
      </c>
      <c r="I1762">
        <v>3</v>
      </c>
      <c r="J1762" t="s">
        <v>715</v>
      </c>
      <c r="K1762">
        <v>92</v>
      </c>
      <c r="L1762">
        <v>1983</v>
      </c>
      <c r="M1762" s="8" t="str">
        <f>IF(ISBLANK(VLOOKUP(A1762,Veje!A:B,2,FALSE)),INDEX(Veje!$D$2:$RT$652,MATCH(A1762,Veje!$A$2:$A$652,0),MATCH(B1762,Veje!$D$1:$RT$1,0)),VLOOKUP(A1762,Veje!A:B,2,FALSE))</f>
        <v>OCG</v>
      </c>
      <c r="N1762" s="8" t="str">
        <f>IFERROR(VLOOKUP(C1762,Medlemmer!A:C,3,FALSE),"")</f>
        <v/>
      </c>
      <c r="O1762" s="8" t="str">
        <f>IFERROR(VLOOKUP(C1762,Medlemmer!A:C,2,FALSE),"")</f>
        <v/>
      </c>
      <c r="P1762" s="8" t="str">
        <f>IFERROR(VLOOKUP(C1762,Tidligere_henvendelser!A:B,2,FALSE),"")</f>
        <v/>
      </c>
    </row>
    <row r="1763" spans="1:16" hidden="1" x14ac:dyDescent="0.3">
      <c r="A1763" s="8" t="str">
        <f>ReplaceNumbers(C1763)</f>
        <v>Enighedsvej</v>
      </c>
      <c r="B1763" s="8">
        <f>_xlfn.NUMBERVALUE(FindNumbers(C1763))</f>
        <v>21</v>
      </c>
      <c r="C1763" t="s">
        <v>1556</v>
      </c>
      <c r="D1763" t="s">
        <v>703</v>
      </c>
      <c r="E1763">
        <v>9550000</v>
      </c>
      <c r="F1763" s="10">
        <v>44548</v>
      </c>
      <c r="G1763" t="s">
        <v>166</v>
      </c>
      <c r="H1763">
        <v>81623</v>
      </c>
      <c r="I1763">
        <v>4</v>
      </c>
      <c r="J1763" t="s">
        <v>715</v>
      </c>
      <c r="K1763">
        <v>117</v>
      </c>
      <c r="L1763">
        <v>1889</v>
      </c>
      <c r="M1763" s="8" t="str">
        <f>IF(ISBLANK(VLOOKUP(A1763,Veje!A:B,2,FALSE)),INDEX(Veje!$D$2:$RT$652,MATCH(A1763,Veje!$A$2:$A$652,0),MATCH(B1763,Veje!$D$1:$RT$1,0)),VLOOKUP(A1763,Veje!A:B,2,FALSE))</f>
        <v>OCG</v>
      </c>
      <c r="N1763" s="8" t="str">
        <f>IFERROR(VLOOKUP(C1763,Medlemmer!A:C,3,FALSE),"")</f>
        <v/>
      </c>
      <c r="O1763" s="8" t="str">
        <f>IFERROR(VLOOKUP(C1763,Medlemmer!A:C,2,FALSE),"")</f>
        <v/>
      </c>
      <c r="P1763" s="8" t="str">
        <f>IFERROR(VLOOKUP(C1763,Tidligere_henvendelser!A:B,2,FALSE),"")</f>
        <v/>
      </c>
    </row>
    <row r="1764" spans="1:16" hidden="1" x14ac:dyDescent="0.3">
      <c r="A1764" s="8" t="str">
        <f>ReplaceNumbers(C1764)</f>
        <v>Udsigten</v>
      </c>
      <c r="B1764" s="8">
        <f>_xlfn.NUMBERVALUE(FindNumbers(C1764))</f>
        <v>28</v>
      </c>
      <c r="C1764" t="s">
        <v>1557</v>
      </c>
      <c r="D1764" t="s">
        <v>169</v>
      </c>
      <c r="E1764">
        <v>17200000</v>
      </c>
      <c r="F1764" s="10">
        <v>44548</v>
      </c>
      <c r="G1764" t="s">
        <v>166</v>
      </c>
      <c r="H1764">
        <v>87755</v>
      </c>
      <c r="I1764">
        <v>8</v>
      </c>
      <c r="J1764" t="s">
        <v>167</v>
      </c>
      <c r="K1764">
        <v>196</v>
      </c>
      <c r="L1764">
        <v>1928</v>
      </c>
      <c r="M1764" s="8" t="str">
        <f>IF(ISBLANK(VLOOKUP(A1764,Veje!A:B,2,FALSE)),INDEX(Veje!$D$2:$RT$652,MATCH(A1764,Veje!$A$2:$A$652,0),MATCH(B1764,Veje!$D$1:$RT$1,0)),VLOOKUP(A1764,Veje!A:B,2,FALSE))</f>
        <v>GSG</v>
      </c>
      <c r="N1764" s="8" t="str">
        <f>IFERROR(VLOOKUP(C1764,Medlemmer!A:C,3,FALSE),"")</f>
        <v/>
      </c>
      <c r="O1764" s="8" t="str">
        <f>IFERROR(VLOOKUP(C1764,Medlemmer!A:C,2,FALSE),"")</f>
        <v/>
      </c>
      <c r="P1764" s="8" t="str">
        <f>IFERROR(VLOOKUP(C1764,Tidligere_henvendelser!A:B,2,FALSE),"")</f>
        <v/>
      </c>
    </row>
    <row r="1765" spans="1:16" hidden="1" x14ac:dyDescent="0.3">
      <c r="A1765" s="8" t="str">
        <f>ReplaceNumbers(C1765)</f>
        <v>Ejgårdsvej</v>
      </c>
      <c r="B1765" s="8">
        <f>_xlfn.NUMBERVALUE(FindNumbers(C1765))</f>
        <v>24</v>
      </c>
      <c r="C1765" t="s">
        <v>1538</v>
      </c>
      <c r="D1765" t="s">
        <v>703</v>
      </c>
      <c r="E1765">
        <v>3950000</v>
      </c>
      <c r="F1765" s="10">
        <v>44549</v>
      </c>
      <c r="G1765" t="s">
        <v>166</v>
      </c>
      <c r="H1765">
        <v>47590</v>
      </c>
      <c r="I1765">
        <v>3</v>
      </c>
      <c r="J1765" t="s">
        <v>715</v>
      </c>
      <c r="K1765">
        <v>83</v>
      </c>
      <c r="L1765">
        <v>1899</v>
      </c>
      <c r="M1765" s="8" t="str">
        <f>IF(ISBLANK(VLOOKUP(A1765,Veje!A:B,2,FALSE)),INDEX(Veje!$D$2:$RT$652,MATCH(A1765,Veje!$A$2:$A$652,0),MATCH(B1765,Veje!$D$1:$RT$1,0)),VLOOKUP(A1765,Veje!A:B,2,FALSE))</f>
        <v>OCG</v>
      </c>
      <c r="N1765" s="8" t="str">
        <f>IFERROR(VLOOKUP(C1765,Medlemmer!A:C,3,FALSE),"")</f>
        <v/>
      </c>
      <c r="O1765" s="8" t="str">
        <f>IFERROR(VLOOKUP(C1765,Medlemmer!A:C,2,FALSE),"")</f>
        <v/>
      </c>
      <c r="P1765" s="8" t="str">
        <f>IFERROR(VLOOKUP(C1765,Tidligere_henvendelser!A:B,2,FALSE),"")</f>
        <v/>
      </c>
    </row>
    <row r="1766" spans="1:16" hidden="1" x14ac:dyDescent="0.3">
      <c r="A1766" s="8" t="str">
        <f>ReplaceNumbers(C1766)</f>
        <v>Jensløvsvej</v>
      </c>
      <c r="B1766" s="8">
        <f>_xlfn.NUMBERVALUE(FindNumbers(C1766))</f>
        <v>2</v>
      </c>
      <c r="C1766" t="s">
        <v>1539</v>
      </c>
      <c r="D1766" t="s">
        <v>703</v>
      </c>
      <c r="E1766">
        <v>2700000</v>
      </c>
      <c r="F1766" s="10">
        <v>44549</v>
      </c>
      <c r="G1766" t="s">
        <v>174</v>
      </c>
      <c r="H1766">
        <v>35064</v>
      </c>
      <c r="I1766">
        <v>2</v>
      </c>
      <c r="J1766" t="s">
        <v>715</v>
      </c>
      <c r="K1766">
        <v>77</v>
      </c>
      <c r="L1766">
        <v>1880</v>
      </c>
      <c r="M1766" s="8" t="str">
        <f>IF(ISBLANK(VLOOKUP(A1766,Veje!A:B,2,FALSE)),INDEX(Veje!$D$2:$RT$652,MATCH(A1766,Veje!$A$2:$A$652,0),MATCH(B1766,Veje!$D$1:$RT$1,0)),VLOOKUP(A1766,Veje!A:B,2,FALSE))</f>
        <v>OCG</v>
      </c>
      <c r="N1766" s="8" t="str">
        <f>IFERROR(VLOOKUP(C1766,Medlemmer!A:C,3,FALSE),"")</f>
        <v/>
      </c>
      <c r="O1766" s="8" t="str">
        <f>IFERROR(VLOOKUP(C1766,Medlemmer!A:C,2,FALSE),"")</f>
        <v/>
      </c>
      <c r="P1766" s="8" t="str">
        <f>IFERROR(VLOOKUP(C1766,Tidligere_henvendelser!A:B,2,FALSE),"")</f>
        <v/>
      </c>
    </row>
    <row r="1767" spans="1:16" hidden="1" x14ac:dyDescent="0.3">
      <c r="A1767" s="8" t="str">
        <f>ReplaceNumbers(C1767)</f>
        <v>Blidahpark</v>
      </c>
      <c r="B1767" s="8">
        <f>_xlfn.NUMBERVALUE(FindNumbers(C1767))</f>
        <v>33</v>
      </c>
      <c r="C1767" t="s">
        <v>1540</v>
      </c>
      <c r="D1767" t="s">
        <v>165</v>
      </c>
      <c r="E1767">
        <v>5850000</v>
      </c>
      <c r="F1767" s="10">
        <v>44549</v>
      </c>
      <c r="G1767" t="s">
        <v>166</v>
      </c>
      <c r="H1767">
        <v>64285</v>
      </c>
      <c r="I1767">
        <v>4</v>
      </c>
      <c r="J1767" t="s">
        <v>715</v>
      </c>
      <c r="K1767">
        <v>91</v>
      </c>
      <c r="L1767">
        <v>1934</v>
      </c>
      <c r="M1767" s="8" t="str">
        <f>IF(ISBLANK(VLOOKUP(A1767,Veje!A:B,2,FALSE)),INDEX(Veje!$D$2:$RT$652,MATCH(A1767,Veje!$A$2:$A$652,0),MATCH(B1767,Veje!$D$1:$RT$1,0)),VLOOKUP(A1767,Veje!A:B,2,FALSE))</f>
        <v>HMG</v>
      </c>
      <c r="N1767" s="8" t="str">
        <f>IFERROR(VLOOKUP(C1767,Medlemmer!A:C,3,FALSE),"")</f>
        <v/>
      </c>
      <c r="O1767" s="8" t="str">
        <f>IFERROR(VLOOKUP(C1767,Medlemmer!A:C,2,FALSE),"")</f>
        <v/>
      </c>
      <c r="P1767" s="8" t="str">
        <f>IFERROR(VLOOKUP(C1767,Tidligere_henvendelser!A:B,2,FALSE),"")</f>
        <v/>
      </c>
    </row>
    <row r="1768" spans="1:16" x14ac:dyDescent="0.3">
      <c r="A1768" s="8" t="str">
        <f>ReplaceNumbers(C1768)</f>
        <v>Vangedevej</v>
      </c>
      <c r="B1768" s="8">
        <f>_xlfn.NUMBERVALUE(FindNumbers(C1768))</f>
        <v>220</v>
      </c>
      <c r="C1768" t="s">
        <v>1541</v>
      </c>
      <c r="D1768" t="s">
        <v>717</v>
      </c>
      <c r="E1768">
        <v>1035000</v>
      </c>
      <c r="F1768" s="10">
        <v>44549</v>
      </c>
      <c r="G1768" t="s">
        <v>174</v>
      </c>
      <c r="H1768">
        <v>18157</v>
      </c>
      <c r="I1768">
        <v>2</v>
      </c>
      <c r="J1768" t="s">
        <v>715</v>
      </c>
      <c r="K1768">
        <v>57</v>
      </c>
      <c r="L1768">
        <v>1948</v>
      </c>
      <c r="M1768" s="8" t="str">
        <f>IF(ISBLANK(VLOOKUP(A1768,Veje!A:B,2,FALSE)),INDEX(Veje!$D$2:$RT$652,MATCH(A1768,Veje!$A$2:$A$652,0),MATCH(B1768,Veje!$D$1:$RT$1,0)),VLOOKUP(A1768,Veje!A:B,2,FALSE))</f>
        <v>DY</v>
      </c>
      <c r="N1768" s="8" t="str">
        <f>IFERROR(VLOOKUP(C1768,Medlemmer!A:C,3,FALSE),"")</f>
        <v/>
      </c>
      <c r="O1768" s="8" t="str">
        <f>IFERROR(VLOOKUP(C1768,Medlemmer!A:C,2,FALSE),"")</f>
        <v/>
      </c>
      <c r="P1768" s="8" t="str">
        <f>IFERROR(VLOOKUP(C1768,Tidligere_henvendelser!A:B,2,FALSE),"")</f>
        <v/>
      </c>
    </row>
    <row r="1769" spans="1:16" hidden="1" x14ac:dyDescent="0.3">
      <c r="A1769" s="8" t="str">
        <f>ReplaceNumbers(C1769)</f>
        <v>Ordrup Jagtvej</v>
      </c>
      <c r="B1769" s="8">
        <f>_xlfn.NUMBERVALUE(FindNumbers(C1769))</f>
        <v>139</v>
      </c>
      <c r="C1769" t="s">
        <v>1542</v>
      </c>
      <c r="D1769" t="s">
        <v>703</v>
      </c>
      <c r="E1769">
        <v>3395000</v>
      </c>
      <c r="F1769" s="10">
        <v>44549</v>
      </c>
      <c r="G1769" t="s">
        <v>166</v>
      </c>
      <c r="H1769">
        <v>50671</v>
      </c>
      <c r="I1769">
        <v>2</v>
      </c>
      <c r="J1769" t="s">
        <v>715</v>
      </c>
      <c r="K1769">
        <v>67</v>
      </c>
      <c r="L1769">
        <v>1935</v>
      </c>
      <c r="M1769" s="8" t="str">
        <f>IF(ISBLANK(VLOOKUP(A1769,Veje!A:B,2,FALSE)),INDEX(Veje!$D$2:$RT$652,MATCH(A1769,Veje!$A$2:$A$652,0),MATCH(B1769,Veje!$D$1:$RT$1,0)),VLOOKUP(A1769,Veje!A:B,2,FALSE))</f>
        <v>SKGF</v>
      </c>
      <c r="N1769" s="8" t="str">
        <f>IFERROR(VLOOKUP(C1769,Medlemmer!A:C,3,FALSE),"")</f>
        <v/>
      </c>
      <c r="O1769" s="8" t="str">
        <f>IFERROR(VLOOKUP(C1769,Medlemmer!A:C,2,FALSE),"")</f>
        <v/>
      </c>
      <c r="P1769" s="8" t="str">
        <f>IFERROR(VLOOKUP(C1769,Tidligere_henvendelser!A:B,2,FALSE),"")</f>
        <v/>
      </c>
    </row>
    <row r="1770" spans="1:16" hidden="1" x14ac:dyDescent="0.3">
      <c r="A1770" s="8" t="str">
        <f>ReplaceNumbers(C1770)</f>
        <v>Folevænget</v>
      </c>
      <c r="B1770" s="8">
        <f>_xlfn.NUMBERVALUE(FindNumbers(C1770))</f>
        <v>6</v>
      </c>
      <c r="C1770" t="s">
        <v>746</v>
      </c>
      <c r="D1770" t="s">
        <v>703</v>
      </c>
      <c r="E1770">
        <v>13750000</v>
      </c>
      <c r="F1770" s="10">
        <v>44549</v>
      </c>
      <c r="G1770" t="s">
        <v>166</v>
      </c>
      <c r="H1770">
        <v>83333</v>
      </c>
      <c r="I1770">
        <v>6</v>
      </c>
      <c r="J1770" t="s">
        <v>167</v>
      </c>
      <c r="K1770">
        <v>165</v>
      </c>
      <c r="L1770">
        <v>1936</v>
      </c>
      <c r="M1770" s="8" t="str">
        <f>IF(ISBLANK(VLOOKUP(A1770,Veje!A:B,2,FALSE)),INDEX(Veje!$D$2:$RT$652,MATCH(A1770,Veje!$A$2:$A$652,0),MATCH(B1770,Veje!$D$1:$RT$1,0)),VLOOKUP(A1770,Veje!A:B,2,FALSE))</f>
        <v>SKGF</v>
      </c>
      <c r="N1770" s="8" t="str">
        <f>IFERROR(VLOOKUP(C1770,Medlemmer!A:C,3,FALSE),"")</f>
        <v/>
      </c>
      <c r="O1770" s="8" t="str">
        <f>IFERROR(VLOOKUP(C1770,Medlemmer!A:C,2,FALSE),"")</f>
        <v/>
      </c>
      <c r="P1770" s="8" t="str">
        <f>IFERROR(VLOOKUP(C1770,Tidligere_henvendelser!A:B,2,FALSE),"")</f>
        <v/>
      </c>
    </row>
    <row r="1771" spans="1:16" hidden="1" x14ac:dyDescent="0.3">
      <c r="A1771" s="8" t="str">
        <f>ReplaceNumbers(C1771)</f>
        <v>Jægersborg Alle</v>
      </c>
      <c r="B1771" s="8">
        <f>_xlfn.NUMBERVALUE(FindNumbers(C1771))</f>
        <v>7</v>
      </c>
      <c r="C1771" t="s">
        <v>1543</v>
      </c>
      <c r="D1771" t="s">
        <v>703</v>
      </c>
      <c r="E1771">
        <v>2700000</v>
      </c>
      <c r="F1771" s="10">
        <v>44549</v>
      </c>
      <c r="G1771" t="s">
        <v>174</v>
      </c>
      <c r="H1771">
        <v>13106</v>
      </c>
      <c r="I1771">
        <v>7</v>
      </c>
      <c r="J1771" t="s">
        <v>715</v>
      </c>
      <c r="K1771">
        <v>206</v>
      </c>
      <c r="L1771">
        <v>1925</v>
      </c>
      <c r="M1771" s="8" t="str">
        <f>IF(ISBLANK(VLOOKUP(A1771,Veje!A:B,2,FALSE)),INDEX(Veje!$D$2:$RT$652,MATCH(A1771,Veje!$A$2:$A$652,0),MATCH(B1771,Veje!$D$1:$RT$1,0)),VLOOKUP(A1771,Veje!A:B,2,FALSE))</f>
        <v>OCG</v>
      </c>
      <c r="N1771" s="8" t="str">
        <f>IFERROR(VLOOKUP(C1771,Medlemmer!A:C,3,FALSE),"")</f>
        <v/>
      </c>
      <c r="O1771" s="8" t="str">
        <f>IFERROR(VLOOKUP(C1771,Medlemmer!A:C,2,FALSE),"")</f>
        <v/>
      </c>
      <c r="P1771" s="8" t="str">
        <f>IFERROR(VLOOKUP(C1771,Tidligere_henvendelser!A:B,2,FALSE),"")</f>
        <v/>
      </c>
    </row>
    <row r="1772" spans="1:16" hidden="1" x14ac:dyDescent="0.3">
      <c r="A1772" s="8" t="str">
        <f>ReplaceNumbers(C1772)</f>
        <v>Jægersborg Alle</v>
      </c>
      <c r="B1772" s="8">
        <f>_xlfn.NUMBERVALUE(FindNumbers(C1772))</f>
        <v>7</v>
      </c>
      <c r="C1772" t="s">
        <v>1544</v>
      </c>
      <c r="D1772" t="s">
        <v>703</v>
      </c>
      <c r="E1772">
        <v>2700000</v>
      </c>
      <c r="F1772" s="10">
        <v>44549</v>
      </c>
      <c r="G1772" t="s">
        <v>174</v>
      </c>
      <c r="H1772">
        <v>18000</v>
      </c>
      <c r="I1772">
        <v>6</v>
      </c>
      <c r="J1772" t="s">
        <v>715</v>
      </c>
      <c r="K1772">
        <v>150</v>
      </c>
      <c r="L1772">
        <v>1925</v>
      </c>
      <c r="M1772" s="8" t="str">
        <f>IF(ISBLANK(VLOOKUP(A1772,Veje!A:B,2,FALSE)),INDEX(Veje!$D$2:$RT$652,MATCH(A1772,Veje!$A$2:$A$652,0),MATCH(B1772,Veje!$D$1:$RT$1,0)),VLOOKUP(A1772,Veje!A:B,2,FALSE))</f>
        <v>OCG</v>
      </c>
      <c r="N1772" s="8" t="str">
        <f>IFERROR(VLOOKUP(C1772,Medlemmer!A:C,3,FALSE),"")</f>
        <v/>
      </c>
      <c r="O1772" s="8" t="str">
        <f>IFERROR(VLOOKUP(C1772,Medlemmer!A:C,2,FALSE),"")</f>
        <v/>
      </c>
      <c r="P1772" s="8" t="str">
        <f>IFERROR(VLOOKUP(C1772,Tidligere_henvendelser!A:B,2,FALSE),"")</f>
        <v/>
      </c>
    </row>
    <row r="1773" spans="1:16" hidden="1" x14ac:dyDescent="0.3">
      <c r="A1773" s="8" t="str">
        <f>ReplaceNumbers(C1773)</f>
        <v>Jægersborg Alle</v>
      </c>
      <c r="B1773" s="8">
        <f>_xlfn.NUMBERVALUE(FindNumbers(C1773))</f>
        <v>7</v>
      </c>
      <c r="C1773" t="s">
        <v>1545</v>
      </c>
      <c r="D1773" t="s">
        <v>703</v>
      </c>
      <c r="E1773">
        <v>2700000</v>
      </c>
      <c r="F1773" s="10">
        <v>44549</v>
      </c>
      <c r="G1773" t="s">
        <v>174</v>
      </c>
      <c r="H1773">
        <v>18000</v>
      </c>
      <c r="I1773">
        <v>6</v>
      </c>
      <c r="J1773" t="s">
        <v>715</v>
      </c>
      <c r="K1773">
        <v>150</v>
      </c>
      <c r="L1773">
        <v>1925</v>
      </c>
      <c r="M1773" s="8" t="str">
        <f>IF(ISBLANK(VLOOKUP(A1773,Veje!A:B,2,FALSE)),INDEX(Veje!$D$2:$RT$652,MATCH(A1773,Veje!$A$2:$A$652,0),MATCH(B1773,Veje!$D$1:$RT$1,0)),VLOOKUP(A1773,Veje!A:B,2,FALSE))</f>
        <v>OCG</v>
      </c>
      <c r="N1773" s="8" t="str">
        <f>IFERROR(VLOOKUP(C1773,Medlemmer!A:C,3,FALSE),"")</f>
        <v/>
      </c>
      <c r="O1773" s="8" t="str">
        <f>IFERROR(VLOOKUP(C1773,Medlemmer!A:C,2,FALSE),"")</f>
        <v/>
      </c>
      <c r="P1773" s="8" t="str">
        <f>IFERROR(VLOOKUP(C1773,Tidligere_henvendelser!A:B,2,FALSE),"")</f>
        <v/>
      </c>
    </row>
    <row r="1774" spans="1:16" hidden="1" x14ac:dyDescent="0.3">
      <c r="A1774" s="8" t="str">
        <f>ReplaceNumbers(C1774)</f>
        <v>Jægersborg Alle</v>
      </c>
      <c r="B1774" s="8">
        <f>_xlfn.NUMBERVALUE(FindNumbers(C1774))</f>
        <v>7</v>
      </c>
      <c r="C1774" t="s">
        <v>1546</v>
      </c>
      <c r="D1774" t="s">
        <v>703</v>
      </c>
      <c r="E1774">
        <v>2700000</v>
      </c>
      <c r="F1774" s="10">
        <v>44549</v>
      </c>
      <c r="G1774" t="s">
        <v>174</v>
      </c>
      <c r="H1774">
        <v>13106</v>
      </c>
      <c r="I1774">
        <v>7</v>
      </c>
      <c r="J1774" t="s">
        <v>715</v>
      </c>
      <c r="K1774">
        <v>206</v>
      </c>
      <c r="L1774">
        <v>1925</v>
      </c>
      <c r="M1774" s="8" t="str">
        <f>IF(ISBLANK(VLOOKUP(A1774,Veje!A:B,2,FALSE)),INDEX(Veje!$D$2:$RT$652,MATCH(A1774,Veje!$A$2:$A$652,0),MATCH(B1774,Veje!$D$1:$RT$1,0)),VLOOKUP(A1774,Veje!A:B,2,FALSE))</f>
        <v>OCG</v>
      </c>
      <c r="N1774" s="8" t="str">
        <f>IFERROR(VLOOKUP(C1774,Medlemmer!A:C,3,FALSE),"")</f>
        <v/>
      </c>
      <c r="O1774" s="8" t="str">
        <f>IFERROR(VLOOKUP(C1774,Medlemmer!A:C,2,FALSE),"")</f>
        <v/>
      </c>
      <c r="P1774" s="8" t="str">
        <f>IFERROR(VLOOKUP(C1774,Tidligere_henvendelser!A:B,2,FALSE),"")</f>
        <v/>
      </c>
    </row>
    <row r="1775" spans="1:16" hidden="1" x14ac:dyDescent="0.3">
      <c r="A1775" s="8" t="str">
        <f>ReplaceNumbers(C1775)</f>
        <v>Jægersborg Alle</v>
      </c>
      <c r="B1775" s="8">
        <f>_xlfn.NUMBERVALUE(FindNumbers(C1775))</f>
        <v>7</v>
      </c>
      <c r="C1775" t="s">
        <v>1547</v>
      </c>
      <c r="D1775" t="s">
        <v>703</v>
      </c>
      <c r="E1775">
        <v>2700000</v>
      </c>
      <c r="F1775" s="10">
        <v>44549</v>
      </c>
      <c r="G1775" t="s">
        <v>174</v>
      </c>
      <c r="H1775">
        <v>13106</v>
      </c>
      <c r="I1775">
        <v>7</v>
      </c>
      <c r="J1775" t="s">
        <v>715</v>
      </c>
      <c r="K1775">
        <v>206</v>
      </c>
      <c r="L1775">
        <v>1925</v>
      </c>
      <c r="M1775" s="8" t="str">
        <f>IF(ISBLANK(VLOOKUP(A1775,Veje!A:B,2,FALSE)),INDEX(Veje!$D$2:$RT$652,MATCH(A1775,Veje!$A$2:$A$652,0),MATCH(B1775,Veje!$D$1:$RT$1,0)),VLOOKUP(A1775,Veje!A:B,2,FALSE))</f>
        <v>OCG</v>
      </c>
      <c r="N1775" s="8" t="str">
        <f>IFERROR(VLOOKUP(C1775,Medlemmer!A:C,3,FALSE),"")</f>
        <v/>
      </c>
      <c r="O1775" s="8" t="str">
        <f>IFERROR(VLOOKUP(C1775,Medlemmer!A:C,2,FALSE),"")</f>
        <v/>
      </c>
      <c r="P1775" s="8" t="str">
        <f>IFERROR(VLOOKUP(C1775,Tidligere_henvendelser!A:B,2,FALSE),"")</f>
        <v/>
      </c>
    </row>
    <row r="1776" spans="1:16" hidden="1" x14ac:dyDescent="0.3">
      <c r="A1776" s="8" t="str">
        <f>ReplaceNumbers(C1776)</f>
        <v>Jægersborg Alle</v>
      </c>
      <c r="B1776" s="8">
        <f>_xlfn.NUMBERVALUE(FindNumbers(C1776))</f>
        <v>7</v>
      </c>
      <c r="C1776" t="s">
        <v>1548</v>
      </c>
      <c r="D1776" t="s">
        <v>703</v>
      </c>
      <c r="E1776">
        <v>2700000</v>
      </c>
      <c r="F1776" s="10">
        <v>44549</v>
      </c>
      <c r="G1776" t="s">
        <v>174</v>
      </c>
      <c r="H1776">
        <v>45000</v>
      </c>
      <c r="I1776">
        <v>3</v>
      </c>
      <c r="J1776" t="s">
        <v>715</v>
      </c>
      <c r="K1776">
        <v>60</v>
      </c>
      <c r="L1776">
        <v>1925</v>
      </c>
      <c r="M1776" s="8" t="str">
        <f>IF(ISBLANK(VLOOKUP(A1776,Veje!A:B,2,FALSE)),INDEX(Veje!$D$2:$RT$652,MATCH(A1776,Veje!$A$2:$A$652,0),MATCH(B1776,Veje!$D$1:$RT$1,0)),VLOOKUP(A1776,Veje!A:B,2,FALSE))</f>
        <v>OCG</v>
      </c>
      <c r="N1776" s="8" t="str">
        <f>IFERROR(VLOOKUP(C1776,Medlemmer!A:C,3,FALSE),"")</f>
        <v/>
      </c>
      <c r="O1776" s="8" t="str">
        <f>IFERROR(VLOOKUP(C1776,Medlemmer!A:C,2,FALSE),"")</f>
        <v/>
      </c>
      <c r="P1776" s="8" t="str">
        <f>IFERROR(VLOOKUP(C1776,Tidligere_henvendelser!A:B,2,FALSE),"")</f>
        <v/>
      </c>
    </row>
    <row r="1777" spans="1:16" hidden="1" x14ac:dyDescent="0.3">
      <c r="A1777" s="8" t="str">
        <f>ReplaceNumbers(C1777)</f>
        <v>Jægersborg Alle</v>
      </c>
      <c r="B1777" s="8">
        <f>_xlfn.NUMBERVALUE(FindNumbers(C1777))</f>
        <v>7</v>
      </c>
      <c r="C1777" t="s">
        <v>1549</v>
      </c>
      <c r="D1777" t="s">
        <v>703</v>
      </c>
      <c r="E1777">
        <v>2700000</v>
      </c>
      <c r="F1777" s="10">
        <v>44549</v>
      </c>
      <c r="G1777" t="s">
        <v>174</v>
      </c>
      <c r="H1777">
        <v>18000</v>
      </c>
      <c r="I1777">
        <v>6</v>
      </c>
      <c r="J1777" t="s">
        <v>715</v>
      </c>
      <c r="K1777">
        <v>150</v>
      </c>
      <c r="L1777">
        <v>1925</v>
      </c>
      <c r="M1777" s="8" t="str">
        <f>IF(ISBLANK(VLOOKUP(A1777,Veje!A:B,2,FALSE)),INDEX(Veje!$D$2:$RT$652,MATCH(A1777,Veje!$A$2:$A$652,0),MATCH(B1777,Veje!$D$1:$RT$1,0)),VLOOKUP(A1777,Veje!A:B,2,FALSE))</f>
        <v>OCG</v>
      </c>
      <c r="N1777" s="8" t="str">
        <f>IFERROR(VLOOKUP(C1777,Medlemmer!A:C,3,FALSE),"")</f>
        <v/>
      </c>
      <c r="O1777" s="8" t="str">
        <f>IFERROR(VLOOKUP(C1777,Medlemmer!A:C,2,FALSE),"")</f>
        <v/>
      </c>
      <c r="P1777" s="8" t="str">
        <f>IFERROR(VLOOKUP(C1777,Tidligere_henvendelser!A:B,2,FALSE),"")</f>
        <v/>
      </c>
    </row>
    <row r="1778" spans="1:16" hidden="1" x14ac:dyDescent="0.3">
      <c r="A1778" s="8" t="str">
        <f>ReplaceNumbers(C1778)</f>
        <v>Jægersborg Alle</v>
      </c>
      <c r="B1778" s="8">
        <f>_xlfn.NUMBERVALUE(FindNumbers(C1778))</f>
        <v>9</v>
      </c>
      <c r="C1778" t="s">
        <v>1550</v>
      </c>
      <c r="D1778" t="s">
        <v>703</v>
      </c>
      <c r="E1778">
        <v>2700000</v>
      </c>
      <c r="F1778" s="10">
        <v>44549</v>
      </c>
      <c r="G1778" t="s">
        <v>174</v>
      </c>
      <c r="H1778">
        <v>20769</v>
      </c>
      <c r="I1778">
        <v>5</v>
      </c>
      <c r="J1778" t="s">
        <v>715</v>
      </c>
      <c r="K1778">
        <v>130</v>
      </c>
      <c r="L1778">
        <v>1925</v>
      </c>
      <c r="M1778" s="8" t="str">
        <f>IF(ISBLANK(VLOOKUP(A1778,Veje!A:B,2,FALSE)),INDEX(Veje!$D$2:$RT$652,MATCH(A1778,Veje!$A$2:$A$652,0),MATCH(B1778,Veje!$D$1:$RT$1,0)),VLOOKUP(A1778,Veje!A:B,2,FALSE))</f>
        <v>OCG</v>
      </c>
      <c r="N1778" s="8" t="str">
        <f>IFERROR(VLOOKUP(C1778,Medlemmer!A:C,3,FALSE),"")</f>
        <v/>
      </c>
      <c r="O1778" s="8" t="str">
        <f>IFERROR(VLOOKUP(C1778,Medlemmer!A:C,2,FALSE),"")</f>
        <v/>
      </c>
      <c r="P1778" s="8" t="str">
        <f>IFERROR(VLOOKUP(C1778,Tidligere_henvendelser!A:B,2,FALSE),"")</f>
        <v/>
      </c>
    </row>
    <row r="1779" spans="1:16" hidden="1" x14ac:dyDescent="0.3">
      <c r="A1779" s="8" t="str">
        <f>ReplaceNumbers(C1779)</f>
        <v>Jægersborg Alle</v>
      </c>
      <c r="B1779" s="8">
        <f>_xlfn.NUMBERVALUE(FindNumbers(C1779))</f>
        <v>9</v>
      </c>
      <c r="C1779" t="s">
        <v>1551</v>
      </c>
      <c r="D1779" t="s">
        <v>703</v>
      </c>
      <c r="E1779">
        <v>2700000</v>
      </c>
      <c r="F1779" s="10">
        <v>44549</v>
      </c>
      <c r="G1779" t="s">
        <v>174</v>
      </c>
      <c r="H1779">
        <v>20769</v>
      </c>
      <c r="I1779">
        <v>5</v>
      </c>
      <c r="J1779" t="s">
        <v>715</v>
      </c>
      <c r="K1779">
        <v>130</v>
      </c>
      <c r="L1779">
        <v>1925</v>
      </c>
      <c r="M1779" s="8" t="str">
        <f>IF(ISBLANK(VLOOKUP(A1779,Veje!A:B,2,FALSE)),INDEX(Veje!$D$2:$RT$652,MATCH(A1779,Veje!$A$2:$A$652,0),MATCH(B1779,Veje!$D$1:$RT$1,0)),VLOOKUP(A1779,Veje!A:B,2,FALSE))</f>
        <v>OCG</v>
      </c>
      <c r="N1779" s="8" t="str">
        <f>IFERROR(VLOOKUP(C1779,Medlemmer!A:C,3,FALSE),"")</f>
        <v/>
      </c>
      <c r="O1779" s="8" t="str">
        <f>IFERROR(VLOOKUP(C1779,Medlemmer!A:C,2,FALSE),"")</f>
        <v/>
      </c>
      <c r="P1779" s="8" t="str">
        <f>IFERROR(VLOOKUP(C1779,Tidligere_henvendelser!A:B,2,FALSE),"")</f>
        <v/>
      </c>
    </row>
    <row r="1780" spans="1:16" hidden="1" x14ac:dyDescent="0.3">
      <c r="A1780" s="8" t="str">
        <f>ReplaceNumbers(C1780)</f>
        <v>Jægersborg Alle</v>
      </c>
      <c r="B1780" s="8">
        <f>_xlfn.NUMBERVALUE(FindNumbers(C1780))</f>
        <v>9</v>
      </c>
      <c r="C1780" t="s">
        <v>1552</v>
      </c>
      <c r="D1780" t="s">
        <v>703</v>
      </c>
      <c r="E1780">
        <v>2700000</v>
      </c>
      <c r="F1780" s="10">
        <v>44549</v>
      </c>
      <c r="G1780" t="s">
        <v>174</v>
      </c>
      <c r="H1780">
        <v>20769</v>
      </c>
      <c r="I1780">
        <v>5</v>
      </c>
      <c r="J1780" t="s">
        <v>715</v>
      </c>
      <c r="K1780">
        <v>130</v>
      </c>
      <c r="L1780">
        <v>1925</v>
      </c>
      <c r="M1780" s="8" t="str">
        <f>IF(ISBLANK(VLOOKUP(A1780,Veje!A:B,2,FALSE)),INDEX(Veje!$D$2:$RT$652,MATCH(A1780,Veje!$A$2:$A$652,0),MATCH(B1780,Veje!$D$1:$RT$1,0)),VLOOKUP(A1780,Veje!A:B,2,FALSE))</f>
        <v>OCG</v>
      </c>
      <c r="N1780" s="8" t="str">
        <f>IFERROR(VLOOKUP(C1780,Medlemmer!A:C,3,FALSE),"")</f>
        <v/>
      </c>
      <c r="O1780" s="8" t="str">
        <f>IFERROR(VLOOKUP(C1780,Medlemmer!A:C,2,FALSE),"")</f>
        <v/>
      </c>
      <c r="P1780" s="8" t="str">
        <f>IFERROR(VLOOKUP(C1780,Tidligere_henvendelser!A:B,2,FALSE),"")</f>
        <v/>
      </c>
    </row>
    <row r="1781" spans="1:16" x14ac:dyDescent="0.3">
      <c r="A1781" s="8" t="str">
        <f>ReplaceNumbers(C1781)</f>
        <v>Mindevej</v>
      </c>
      <c r="B1781" s="8">
        <f>_xlfn.NUMBERVALUE(FindNumbers(C1781))</f>
        <v>1</v>
      </c>
      <c r="C1781" t="s">
        <v>1553</v>
      </c>
      <c r="D1781" t="s">
        <v>717</v>
      </c>
      <c r="E1781">
        <v>10150000</v>
      </c>
      <c r="F1781" s="10">
        <v>44549</v>
      </c>
      <c r="G1781" t="s">
        <v>166</v>
      </c>
      <c r="H1781">
        <v>54569</v>
      </c>
      <c r="I1781">
        <v>7</v>
      </c>
      <c r="J1781" t="s">
        <v>167</v>
      </c>
      <c r="K1781">
        <v>186</v>
      </c>
      <c r="L1781">
        <v>1907</v>
      </c>
      <c r="M1781" s="8" t="str">
        <f>IF(ISBLANK(VLOOKUP(A1781,Veje!A:B,2,FALSE)),INDEX(Veje!$D$2:$RT$652,MATCH(A1781,Veje!$A$2:$A$652,0),MATCH(B1781,Veje!$D$1:$RT$1,0)),VLOOKUP(A1781,Veje!A:B,2,FALSE))</f>
        <v>DY</v>
      </c>
      <c r="N1781" s="8" t="str">
        <f>IFERROR(VLOOKUP(C1781,Medlemmer!A:C,3,FALSE),"")</f>
        <v/>
      </c>
      <c r="O1781" s="8" t="str">
        <f>IFERROR(VLOOKUP(C1781,Medlemmer!A:C,2,FALSE),"")</f>
        <v/>
      </c>
      <c r="P1781" s="8" t="str">
        <f>IFERROR(VLOOKUP(C1781,Tidligere_henvendelser!A:B,2,FALSE),"")</f>
        <v/>
      </c>
    </row>
    <row r="1782" spans="1:16" hidden="1" x14ac:dyDescent="0.3">
      <c r="A1782" s="8" t="str">
        <f>ReplaceNumbers(C1782)</f>
        <v>Jægersborg Alle</v>
      </c>
      <c r="B1782" s="8">
        <f>_xlfn.NUMBERVALUE(FindNumbers(C1782))</f>
        <v>239</v>
      </c>
      <c r="C1782" t="s">
        <v>833</v>
      </c>
      <c r="D1782" t="s">
        <v>169</v>
      </c>
      <c r="E1782">
        <v>2900000</v>
      </c>
      <c r="F1782" s="10">
        <v>44550</v>
      </c>
      <c r="G1782" t="s">
        <v>166</v>
      </c>
      <c r="H1782">
        <v>32222</v>
      </c>
      <c r="I1782">
        <v>2</v>
      </c>
      <c r="J1782" t="s">
        <v>715</v>
      </c>
      <c r="K1782">
        <v>90</v>
      </c>
      <c r="L1782">
        <v>1958</v>
      </c>
      <c r="M1782" s="8" t="str">
        <f>IF(ISBLANK(VLOOKUP(A1782,Veje!A:B,2,FALSE)),INDEX(Veje!$D$2:$RT$652,MATCH(A1782,Veje!$A$2:$A$652,0),MATCH(B1782,Veje!$D$1:$RT$1,0)),VLOOKUP(A1782,Veje!A:B,2,FALSE))</f>
        <v>BJGF</v>
      </c>
      <c r="N1782" s="8" t="str">
        <f>IFERROR(VLOOKUP(C1782,Medlemmer!A:C,3,FALSE),"")</f>
        <v/>
      </c>
      <c r="O1782" s="8" t="str">
        <f>IFERROR(VLOOKUP(C1782,Medlemmer!A:C,2,FALSE),"")</f>
        <v/>
      </c>
      <c r="P1782" s="8" t="str">
        <f>IFERROR(VLOOKUP(C1782,Tidligere_henvendelser!A:B,2,FALSE),"")</f>
        <v/>
      </c>
    </row>
    <row r="1783" spans="1:16" hidden="1" x14ac:dyDescent="0.3">
      <c r="A1783" s="8" t="str">
        <f>ReplaceNumbers(C1783)</f>
        <v>Søbakken</v>
      </c>
      <c r="B1783" s="8">
        <f>_xlfn.NUMBERVALUE(FindNumbers(C1783))</f>
        <v>28</v>
      </c>
      <c r="C1783" t="s">
        <v>1534</v>
      </c>
      <c r="D1783" t="s">
        <v>703</v>
      </c>
      <c r="E1783">
        <v>3800000</v>
      </c>
      <c r="F1783" s="10">
        <v>44550</v>
      </c>
      <c r="G1783" t="s">
        <v>166</v>
      </c>
      <c r="H1783">
        <v>62295</v>
      </c>
      <c r="I1783">
        <v>3</v>
      </c>
      <c r="J1783" t="s">
        <v>715</v>
      </c>
      <c r="K1783">
        <v>61</v>
      </c>
      <c r="L1783">
        <v>1905</v>
      </c>
      <c r="M1783" s="8" t="str">
        <f>IF(ISBLANK(VLOOKUP(A1783,Veje!A:B,2,FALSE)),INDEX(Veje!$D$2:$RT$652,MATCH(A1783,Veje!$A$2:$A$652,0),MATCH(B1783,Veje!$D$1:$RT$1,0)),VLOOKUP(A1783,Veje!A:B,2,FALSE))</f>
        <v>SKGF</v>
      </c>
      <c r="N1783" s="8" t="str">
        <f>IFERROR(VLOOKUP(C1783,Medlemmer!A:C,3,FALSE),"")</f>
        <v/>
      </c>
      <c r="O1783" s="8" t="str">
        <f>IFERROR(VLOOKUP(C1783,Medlemmer!A:C,2,FALSE),"")</f>
        <v/>
      </c>
      <c r="P1783" s="8" t="str">
        <f>IFERROR(VLOOKUP(C1783,Tidligere_henvendelser!A:B,2,FALSE),"")</f>
        <v/>
      </c>
    </row>
    <row r="1784" spans="1:16" x14ac:dyDescent="0.3">
      <c r="A1784" s="8" t="str">
        <f>ReplaceNumbers(C1784)</f>
        <v>Dalstrøget</v>
      </c>
      <c r="B1784" s="8">
        <f>_xlfn.NUMBERVALUE(FindNumbers(C1784))</f>
        <v>65</v>
      </c>
      <c r="C1784" t="s">
        <v>1535</v>
      </c>
      <c r="D1784" t="s">
        <v>717</v>
      </c>
      <c r="E1784">
        <v>1600000</v>
      </c>
      <c r="F1784" s="10">
        <v>44550</v>
      </c>
      <c r="G1784" t="s">
        <v>166</v>
      </c>
      <c r="H1784">
        <v>36363</v>
      </c>
      <c r="I1784">
        <v>1</v>
      </c>
      <c r="J1784" t="s">
        <v>715</v>
      </c>
      <c r="K1784">
        <v>44</v>
      </c>
      <c r="L1784">
        <v>1959</v>
      </c>
      <c r="M1784" s="8" t="str">
        <f>IF(ISBLANK(VLOOKUP(A1784,Veje!A:B,2,FALSE)),INDEX(Veje!$D$2:$RT$652,MATCH(A1784,Veje!$A$2:$A$652,0),MATCH(B1784,Veje!$D$1:$RT$1,0)),VLOOKUP(A1784,Veje!A:B,2,FALSE))</f>
        <v>DY</v>
      </c>
      <c r="N1784" s="8" t="str">
        <f>IFERROR(VLOOKUP(C1784,Medlemmer!A:C,3,FALSE),"")</f>
        <v/>
      </c>
      <c r="O1784" s="8" t="str">
        <f>IFERROR(VLOOKUP(C1784,Medlemmer!A:C,2,FALSE),"")</f>
        <v/>
      </c>
      <c r="P1784" s="8" t="str">
        <f>IFERROR(VLOOKUP(C1784,Tidligere_henvendelser!A:B,2,FALSE),"")</f>
        <v/>
      </c>
    </row>
    <row r="1785" spans="1:16" hidden="1" x14ac:dyDescent="0.3">
      <c r="A1785" s="8" t="str">
        <f>ReplaceNumbers(C1785)</f>
        <v>Gentoftegade</v>
      </c>
      <c r="B1785" s="8">
        <f>_xlfn.NUMBERVALUE(FindNumbers(C1785))</f>
        <v>110</v>
      </c>
      <c r="C1785" t="s">
        <v>1536</v>
      </c>
      <c r="D1785" t="s">
        <v>169</v>
      </c>
      <c r="E1785">
        <v>2400000</v>
      </c>
      <c r="F1785" s="10">
        <v>44550</v>
      </c>
      <c r="G1785" t="s">
        <v>166</v>
      </c>
      <c r="H1785">
        <v>33333</v>
      </c>
      <c r="I1785">
        <v>3</v>
      </c>
      <c r="J1785" t="s">
        <v>715</v>
      </c>
      <c r="K1785">
        <v>72</v>
      </c>
      <c r="L1785">
        <v>1937</v>
      </c>
      <c r="M1785" s="8" t="str">
        <f>IF(ISBLANK(VLOOKUP(A1785,Veje!A:B,2,FALSE)),INDEX(Veje!$D$2:$RT$652,MATCH(A1785,Veje!$A$2:$A$652,0),MATCH(B1785,Veje!$D$1:$RT$1,0)),VLOOKUP(A1785,Veje!A:B,2,FALSE))</f>
        <v>GSG</v>
      </c>
      <c r="N1785" s="8" t="str">
        <f>IFERROR(VLOOKUP(C1785,Medlemmer!A:C,3,FALSE),"")</f>
        <v/>
      </c>
      <c r="O1785" s="8" t="str">
        <f>IFERROR(VLOOKUP(C1785,Medlemmer!A:C,2,FALSE),"")</f>
        <v/>
      </c>
      <c r="P1785" s="8" t="str">
        <f>IFERROR(VLOOKUP(C1785,Tidligere_henvendelser!A:B,2,FALSE),"")</f>
        <v/>
      </c>
    </row>
    <row r="1786" spans="1:16" hidden="1" x14ac:dyDescent="0.3">
      <c r="A1786" s="8" t="str">
        <f>ReplaceNumbers(C1786)</f>
        <v>Broholms Alle</v>
      </c>
      <c r="B1786" s="8">
        <f>_xlfn.NUMBERVALUE(FindNumbers(C1786))</f>
        <v>13</v>
      </c>
      <c r="C1786" t="s">
        <v>1537</v>
      </c>
      <c r="D1786" t="s">
        <v>703</v>
      </c>
      <c r="E1786">
        <v>3700000</v>
      </c>
      <c r="F1786" s="10">
        <v>44550</v>
      </c>
      <c r="G1786" t="s">
        <v>166</v>
      </c>
      <c r="H1786">
        <v>43529</v>
      </c>
      <c r="I1786">
        <v>4</v>
      </c>
      <c r="J1786" t="s">
        <v>715</v>
      </c>
      <c r="K1786">
        <v>85</v>
      </c>
      <c r="L1786">
        <v>1939</v>
      </c>
      <c r="M1786" s="8" t="str">
        <f>IF(ISBLANK(VLOOKUP(A1786,Veje!A:B,2,FALSE)),INDEX(Veje!$D$2:$RT$652,MATCH(A1786,Veje!$A$2:$A$652,0),MATCH(B1786,Veje!$D$1:$RT$1,0)),VLOOKUP(A1786,Veje!A:B,2,FALSE))</f>
        <v>SKGF</v>
      </c>
      <c r="N1786" s="8" t="str">
        <f>IFERROR(VLOOKUP(C1786,Medlemmer!A:C,3,FALSE),"")</f>
        <v/>
      </c>
      <c r="O1786" s="8" t="str">
        <f>IFERROR(VLOOKUP(C1786,Medlemmer!A:C,2,FALSE),"")</f>
        <v/>
      </c>
      <c r="P1786" s="8" t="str">
        <f>IFERROR(VLOOKUP(C1786,Tidligere_henvendelser!A:B,2,FALSE),"")</f>
        <v/>
      </c>
    </row>
    <row r="1787" spans="1:16" hidden="1" x14ac:dyDescent="0.3">
      <c r="A1787" s="8" t="str">
        <f>ReplaceNumbers(C1787)</f>
        <v>Henrik Hertz Vej</v>
      </c>
      <c r="B1787" s="8">
        <f>_xlfn.NUMBERVALUE(FindNumbers(C1787))</f>
        <v>13</v>
      </c>
      <c r="C1787" t="s">
        <v>1525</v>
      </c>
      <c r="D1787" t="s">
        <v>703</v>
      </c>
      <c r="E1787">
        <v>17000000</v>
      </c>
      <c r="F1787" s="10">
        <v>44551</v>
      </c>
      <c r="G1787" t="s">
        <v>166</v>
      </c>
      <c r="H1787">
        <v>98837</v>
      </c>
      <c r="I1787">
        <v>5</v>
      </c>
      <c r="J1787" t="s">
        <v>167</v>
      </c>
      <c r="K1787">
        <v>172</v>
      </c>
      <c r="L1787">
        <v>1902</v>
      </c>
      <c r="M1787" s="8" t="str">
        <f>IF(ISBLANK(VLOOKUP(A1787,Veje!A:B,2,FALSE)),INDEX(Veje!$D$2:$RT$652,MATCH(A1787,Veje!$A$2:$A$652,0),MATCH(B1787,Veje!$D$1:$RT$1,0)),VLOOKUP(A1787,Veje!A:B,2,FALSE))</f>
        <v>OCG</v>
      </c>
      <c r="N1787" s="8" t="str">
        <f>IFERROR(VLOOKUP(C1787,Medlemmer!A:C,3,FALSE),"")</f>
        <v/>
      </c>
      <c r="O1787" s="8" t="str">
        <f>IFERROR(VLOOKUP(C1787,Medlemmer!A:C,2,FALSE),"")</f>
        <v/>
      </c>
      <c r="P1787" s="8" t="str">
        <f>IFERROR(VLOOKUP(C1787,Tidligere_henvendelser!A:B,2,FALSE),"")</f>
        <v/>
      </c>
    </row>
    <row r="1788" spans="1:16" x14ac:dyDescent="0.3">
      <c r="A1788" s="8" t="str">
        <f>ReplaceNumbers(C1788)</f>
        <v>Plantevej</v>
      </c>
      <c r="B1788" s="8">
        <f>_xlfn.NUMBERVALUE(FindNumbers(C1788))</f>
        <v>27</v>
      </c>
      <c r="C1788" t="s">
        <v>1526</v>
      </c>
      <c r="D1788" t="s">
        <v>717</v>
      </c>
      <c r="E1788">
        <v>1800000</v>
      </c>
      <c r="F1788" s="10">
        <v>44551</v>
      </c>
      <c r="G1788" t="s">
        <v>166</v>
      </c>
      <c r="H1788">
        <v>33962</v>
      </c>
      <c r="I1788">
        <v>2</v>
      </c>
      <c r="J1788" t="s">
        <v>715</v>
      </c>
      <c r="K1788">
        <v>53</v>
      </c>
      <c r="L1788">
        <v>1938</v>
      </c>
      <c r="M1788" s="8" t="str">
        <f>IF(ISBLANK(VLOOKUP(A1788,Veje!A:B,2,FALSE)),INDEX(Veje!$D$2:$RT$652,MATCH(A1788,Veje!$A$2:$A$652,0),MATCH(B1788,Veje!$D$1:$RT$1,0)),VLOOKUP(A1788,Veje!A:B,2,FALSE))</f>
        <v>DY</v>
      </c>
      <c r="N1788" s="8" t="str">
        <f>IFERROR(VLOOKUP(C1788,Medlemmer!A:C,3,FALSE),"")</f>
        <v/>
      </c>
      <c r="O1788" s="8" t="str">
        <f>IFERROR(VLOOKUP(C1788,Medlemmer!A:C,2,FALSE),"")</f>
        <v/>
      </c>
      <c r="P1788" s="8" t="str">
        <f>IFERROR(VLOOKUP(C1788,Tidligere_henvendelser!A:B,2,FALSE),"")</f>
        <v/>
      </c>
    </row>
    <row r="1789" spans="1:16" hidden="1" x14ac:dyDescent="0.3">
      <c r="A1789" s="8" t="str">
        <f>ReplaceNumbers(C1789)</f>
        <v>Høeghsmindevej</v>
      </c>
      <c r="B1789" s="8">
        <f>_xlfn.NUMBERVALUE(FindNumbers(C1789))</f>
        <v>16</v>
      </c>
      <c r="C1789" t="s">
        <v>837</v>
      </c>
      <c r="D1789" t="s">
        <v>169</v>
      </c>
      <c r="E1789">
        <v>8500000</v>
      </c>
      <c r="F1789" s="10">
        <v>44551</v>
      </c>
      <c r="G1789" t="s">
        <v>166</v>
      </c>
      <c r="H1789">
        <v>74561</v>
      </c>
      <c r="I1789">
        <v>5</v>
      </c>
      <c r="J1789" t="s">
        <v>167</v>
      </c>
      <c r="K1789">
        <v>114</v>
      </c>
      <c r="L1789">
        <v>1947</v>
      </c>
      <c r="M1789" s="8" t="str">
        <f>IF(ISBLANK(VLOOKUP(A1789,Veje!A:B,2,FALSE)),INDEX(Veje!$D$2:$RT$652,MATCH(A1789,Veje!$A$2:$A$652,0),MATCH(B1789,Veje!$D$1:$RT$1,0)),VLOOKUP(A1789,Veje!A:B,2,FALSE))</f>
        <v>GSG</v>
      </c>
      <c r="N1789" s="8" t="str">
        <f>IFERROR(VLOOKUP(C1789,Medlemmer!A:C,3,FALSE),"")</f>
        <v/>
      </c>
      <c r="O1789" s="8" t="str">
        <f>IFERROR(VLOOKUP(C1789,Medlemmer!A:C,2,FALSE),"")</f>
        <v/>
      </c>
      <c r="P1789" s="8" t="str">
        <f>IFERROR(VLOOKUP(C1789,Tidligere_henvendelser!A:B,2,FALSE),"")</f>
        <v/>
      </c>
    </row>
    <row r="1790" spans="1:16" hidden="1" x14ac:dyDescent="0.3">
      <c r="A1790" s="8" t="str">
        <f>ReplaceNumbers(C1790)</f>
        <v>Hyldegårds Tværvej</v>
      </c>
      <c r="B1790" s="8">
        <f>_xlfn.NUMBERVALUE(FindNumbers(C1790))</f>
        <v>15</v>
      </c>
      <c r="C1790" t="s">
        <v>1527</v>
      </c>
      <c r="D1790" t="s">
        <v>703</v>
      </c>
      <c r="E1790">
        <v>1300000</v>
      </c>
      <c r="F1790" s="10">
        <v>44551</v>
      </c>
      <c r="G1790" t="s">
        <v>174</v>
      </c>
      <c r="H1790">
        <v>26000</v>
      </c>
      <c r="I1790">
        <v>2</v>
      </c>
      <c r="J1790" t="s">
        <v>715</v>
      </c>
      <c r="K1790">
        <v>50</v>
      </c>
      <c r="L1790">
        <v>1906</v>
      </c>
      <c r="M1790" s="8" t="str">
        <f>IF(ISBLANK(VLOOKUP(A1790,Veje!A:B,2,FALSE)),INDEX(Veje!$D$2:$RT$652,MATCH(A1790,Veje!$A$2:$A$652,0),MATCH(B1790,Veje!$D$1:$RT$1,0)),VLOOKUP(A1790,Veje!A:B,2,FALSE))</f>
        <v>OCG</v>
      </c>
      <c r="N1790" s="8" t="str">
        <f>IFERROR(VLOOKUP(C1790,Medlemmer!A:C,3,FALSE),"")</f>
        <v/>
      </c>
      <c r="O1790" s="8" t="str">
        <f>IFERROR(VLOOKUP(C1790,Medlemmer!A:C,2,FALSE),"")</f>
        <v/>
      </c>
      <c r="P1790" s="8" t="str">
        <f>IFERROR(VLOOKUP(C1790,Tidligere_henvendelser!A:B,2,FALSE),"")</f>
        <v/>
      </c>
    </row>
    <row r="1791" spans="1:16" hidden="1" x14ac:dyDescent="0.3">
      <c r="A1791" s="8" t="str">
        <f>ReplaceNumbers(C1791)</f>
        <v>Tværbommen</v>
      </c>
      <c r="B1791" s="8">
        <f>_xlfn.NUMBERVALUE(FindNumbers(C1791))</f>
        <v>51</v>
      </c>
      <c r="C1791" t="s">
        <v>1528</v>
      </c>
      <c r="D1791" t="s">
        <v>169</v>
      </c>
      <c r="E1791">
        <v>2165000</v>
      </c>
      <c r="F1791" s="10">
        <v>44551</v>
      </c>
      <c r="G1791" t="s">
        <v>166</v>
      </c>
      <c r="H1791">
        <v>37327</v>
      </c>
      <c r="I1791">
        <v>2</v>
      </c>
      <c r="J1791" t="s">
        <v>715</v>
      </c>
      <c r="K1791">
        <v>58</v>
      </c>
      <c r="L1791">
        <v>1946</v>
      </c>
      <c r="M1791" s="8" t="str">
        <f>IF(ISBLANK(VLOOKUP(A1791,Veje!A:B,2,FALSE)),INDEX(Veje!$D$2:$RT$652,MATCH(A1791,Veje!$A$2:$A$652,0),MATCH(B1791,Veje!$D$1:$RT$1,0)),VLOOKUP(A1791,Veje!A:B,2,FALSE))</f>
        <v>GSG</v>
      </c>
      <c r="N1791" s="8" t="str">
        <f>IFERROR(VLOOKUP(C1791,Medlemmer!A:C,3,FALSE),"")</f>
        <v/>
      </c>
      <c r="O1791" s="8" t="str">
        <f>IFERROR(VLOOKUP(C1791,Medlemmer!A:C,2,FALSE),"")</f>
        <v/>
      </c>
      <c r="P1791" s="8" t="str">
        <f>IFERROR(VLOOKUP(C1791,Tidligere_henvendelser!A:B,2,FALSE),"")</f>
        <v/>
      </c>
    </row>
    <row r="1792" spans="1:16" hidden="1" x14ac:dyDescent="0.3">
      <c r="A1792" s="8" t="str">
        <f>ReplaceNumbers(C1792)</f>
        <v>Ermelundsvej</v>
      </c>
      <c r="B1792" s="8">
        <f>_xlfn.NUMBERVALUE(FindNumbers(C1792))</f>
        <v>126</v>
      </c>
      <c r="C1792" t="s">
        <v>1529</v>
      </c>
      <c r="D1792" t="s">
        <v>169</v>
      </c>
      <c r="E1792">
        <v>17275000</v>
      </c>
      <c r="F1792" s="10">
        <v>44551</v>
      </c>
      <c r="G1792" t="s">
        <v>166</v>
      </c>
      <c r="H1792">
        <v>154241</v>
      </c>
      <c r="I1792">
        <v>3</v>
      </c>
      <c r="J1792" t="s">
        <v>715</v>
      </c>
      <c r="K1792">
        <v>112</v>
      </c>
      <c r="L1792">
        <v>1887</v>
      </c>
      <c r="M1792" s="8" t="str">
        <f>IF(ISBLANK(VLOOKUP(A1792,Veje!A:B,2,FALSE)),INDEX(Veje!$D$2:$RT$652,MATCH(A1792,Veje!$A$2:$A$652,0),MATCH(B1792,Veje!$D$1:$RT$1,0)),VLOOKUP(A1792,Veje!A:B,2,FALSE))</f>
        <v>BJGF</v>
      </c>
      <c r="N1792" s="8" t="str">
        <f>IFERROR(VLOOKUP(C1792,Medlemmer!A:C,3,FALSE),"")</f>
        <v/>
      </c>
      <c r="O1792" s="8" t="str">
        <f>IFERROR(VLOOKUP(C1792,Medlemmer!A:C,2,FALSE),"")</f>
        <v/>
      </c>
      <c r="P1792" s="8" t="str">
        <f>IFERROR(VLOOKUP(C1792,Tidligere_henvendelser!A:B,2,FALSE),"")</f>
        <v/>
      </c>
    </row>
    <row r="1793" spans="1:16" hidden="1" x14ac:dyDescent="0.3">
      <c r="A1793" s="8" t="str">
        <f>ReplaceNumbers(C1793)</f>
        <v>Ermelundsvej</v>
      </c>
      <c r="B1793" s="8">
        <f>_xlfn.NUMBERVALUE(FindNumbers(C1793))</f>
        <v>126</v>
      </c>
      <c r="C1793" t="s">
        <v>1530</v>
      </c>
      <c r="D1793" t="s">
        <v>169</v>
      </c>
      <c r="E1793">
        <v>17275000</v>
      </c>
      <c r="F1793" s="10">
        <v>44551</v>
      </c>
      <c r="G1793" t="s">
        <v>166</v>
      </c>
      <c r="H1793">
        <v>117517</v>
      </c>
      <c r="I1793">
        <v>4</v>
      </c>
      <c r="J1793" t="s">
        <v>715</v>
      </c>
      <c r="K1793">
        <v>147</v>
      </c>
      <c r="L1793">
        <v>1887</v>
      </c>
      <c r="M1793" s="8" t="str">
        <f>IF(ISBLANK(VLOOKUP(A1793,Veje!A:B,2,FALSE)),INDEX(Veje!$D$2:$RT$652,MATCH(A1793,Veje!$A$2:$A$652,0),MATCH(B1793,Veje!$D$1:$RT$1,0)),VLOOKUP(A1793,Veje!A:B,2,FALSE))</f>
        <v>BJGF</v>
      </c>
      <c r="N1793" s="8" t="str">
        <f>IFERROR(VLOOKUP(C1793,Medlemmer!A:C,3,FALSE),"")</f>
        <v/>
      </c>
      <c r="O1793" s="8" t="str">
        <f>IFERROR(VLOOKUP(C1793,Medlemmer!A:C,2,FALSE),"")</f>
        <v/>
      </c>
      <c r="P1793" s="8" t="str">
        <f>IFERROR(VLOOKUP(C1793,Tidligere_henvendelser!A:B,2,FALSE),"")</f>
        <v/>
      </c>
    </row>
    <row r="1794" spans="1:16" x14ac:dyDescent="0.3">
      <c r="A1794" s="8" t="str">
        <f>ReplaceNumbers(C1794)</f>
        <v>Munkely</v>
      </c>
      <c r="B1794" s="8">
        <f>_xlfn.NUMBERVALUE(FindNumbers(C1794))</f>
        <v>9</v>
      </c>
      <c r="C1794" t="s">
        <v>1531</v>
      </c>
      <c r="D1794" t="s">
        <v>717</v>
      </c>
      <c r="E1794">
        <v>4027500</v>
      </c>
      <c r="F1794" s="10">
        <v>44551</v>
      </c>
      <c r="G1794" t="s">
        <v>166</v>
      </c>
      <c r="H1794">
        <v>44750</v>
      </c>
      <c r="I1794">
        <v>4</v>
      </c>
      <c r="J1794" t="s">
        <v>715</v>
      </c>
      <c r="K1794">
        <v>90</v>
      </c>
      <c r="L1794">
        <v>1931</v>
      </c>
      <c r="M1794" s="8" t="str">
        <f>IF(ISBLANK(VLOOKUP(A1794,Veje!A:B,2,FALSE)),INDEX(Veje!$D$2:$RT$652,MATCH(A1794,Veje!$A$2:$A$652,0),MATCH(B1794,Veje!$D$1:$RT$1,0)),VLOOKUP(A1794,Veje!A:B,2,FALSE))</f>
        <v>DY</v>
      </c>
      <c r="N1794" s="8" t="str">
        <f>IFERROR(VLOOKUP(C1794,Medlemmer!A:C,3,FALSE),"")</f>
        <v/>
      </c>
      <c r="O1794" s="8" t="str">
        <f>IFERROR(VLOOKUP(C1794,Medlemmer!A:C,2,FALSE),"")</f>
        <v/>
      </c>
      <c r="P1794" s="8" t="str">
        <f>IFERROR(VLOOKUP(C1794,Tidligere_henvendelser!A:B,2,FALSE),"")</f>
        <v/>
      </c>
    </row>
    <row r="1795" spans="1:16" hidden="1" x14ac:dyDescent="0.3">
      <c r="A1795" s="8" t="str">
        <f>ReplaceNumbers(C1795)</f>
        <v>Travervænget</v>
      </c>
      <c r="B1795" s="8">
        <f>_xlfn.NUMBERVALUE(FindNumbers(C1795))</f>
        <v>12</v>
      </c>
      <c r="C1795" t="s">
        <v>1532</v>
      </c>
      <c r="D1795" t="s">
        <v>703</v>
      </c>
      <c r="E1795">
        <v>12500000</v>
      </c>
      <c r="F1795" s="10">
        <v>44551</v>
      </c>
      <c r="G1795" t="s">
        <v>166</v>
      </c>
      <c r="H1795">
        <v>71428</v>
      </c>
      <c r="I1795">
        <v>7</v>
      </c>
      <c r="J1795" t="s">
        <v>167</v>
      </c>
      <c r="K1795">
        <v>175</v>
      </c>
      <c r="L1795">
        <v>1937</v>
      </c>
      <c r="M1795" s="8" t="str">
        <f>IF(ISBLANK(VLOOKUP(A1795,Veje!A:B,2,FALSE)),INDEX(Veje!$D$2:$RT$652,MATCH(A1795,Veje!$A$2:$A$652,0),MATCH(B1795,Veje!$D$1:$RT$1,0)),VLOOKUP(A1795,Veje!A:B,2,FALSE))</f>
        <v>SKGF</v>
      </c>
      <c r="N1795" s="8" t="str">
        <f>IFERROR(VLOOKUP(C1795,Medlemmer!A:C,3,FALSE),"")</f>
        <v/>
      </c>
      <c r="O1795" s="8" t="str">
        <f>IFERROR(VLOOKUP(C1795,Medlemmer!A:C,2,FALSE),"")</f>
        <v/>
      </c>
      <c r="P1795" s="8" t="str">
        <f>IFERROR(VLOOKUP(C1795,Tidligere_henvendelser!A:B,2,FALSE),"")</f>
        <v/>
      </c>
    </row>
    <row r="1796" spans="1:16" x14ac:dyDescent="0.3">
      <c r="A1796" s="8" t="str">
        <f>ReplaceNumbers(C1796)</f>
        <v>Søborg Hovedgade</v>
      </c>
      <c r="B1796" s="8">
        <f>_xlfn.NUMBERVALUE(FindNumbers(C1796))</f>
        <v>8</v>
      </c>
      <c r="C1796" t="s">
        <v>1533</v>
      </c>
      <c r="D1796" t="s">
        <v>717</v>
      </c>
      <c r="E1796">
        <v>954500</v>
      </c>
      <c r="F1796" s="10">
        <v>44551</v>
      </c>
      <c r="G1796" t="s">
        <v>174</v>
      </c>
      <c r="H1796">
        <v>18009</v>
      </c>
      <c r="I1796">
        <v>2</v>
      </c>
      <c r="J1796" t="s">
        <v>715</v>
      </c>
      <c r="K1796">
        <v>53</v>
      </c>
      <c r="L1796">
        <v>1953</v>
      </c>
      <c r="M1796" s="8" t="str">
        <f>IF(ISBLANK(VLOOKUP(A1796,Veje!A:B,2,FALSE)),INDEX(Veje!$D$2:$RT$652,MATCH(A1796,Veje!$A$2:$A$652,0),MATCH(B1796,Veje!$D$1:$RT$1,0)),VLOOKUP(A1796,Veje!A:B,2,FALSE))</f>
        <v>DY</v>
      </c>
      <c r="N1796" s="8" t="str">
        <f>IFERROR(VLOOKUP(C1796,Medlemmer!A:C,3,FALSE),"")</f>
        <v/>
      </c>
      <c r="O1796" s="8" t="str">
        <f>IFERROR(VLOOKUP(C1796,Medlemmer!A:C,2,FALSE),"")</f>
        <v/>
      </c>
      <c r="P1796" s="8" t="str">
        <f>IFERROR(VLOOKUP(C1796,Tidligere_henvendelser!A:B,2,FALSE),"")</f>
        <v/>
      </c>
    </row>
    <row r="1797" spans="1:16" hidden="1" x14ac:dyDescent="0.3">
      <c r="A1797" s="8" t="str">
        <f>ReplaceNumbers(C1797)</f>
        <v>Blidahpark</v>
      </c>
      <c r="B1797" s="8">
        <f>_xlfn.NUMBERVALUE(FindNumbers(C1797))</f>
        <v>25</v>
      </c>
      <c r="C1797" t="s">
        <v>1522</v>
      </c>
      <c r="D1797" t="s">
        <v>165</v>
      </c>
      <c r="E1797">
        <v>2100000</v>
      </c>
      <c r="F1797" s="10">
        <v>44552</v>
      </c>
      <c r="G1797" t="s">
        <v>174</v>
      </c>
      <c r="H1797">
        <v>42000</v>
      </c>
      <c r="I1797">
        <v>2</v>
      </c>
      <c r="J1797" t="s">
        <v>715</v>
      </c>
      <c r="K1797">
        <v>50</v>
      </c>
      <c r="L1797">
        <v>1933</v>
      </c>
      <c r="M1797" s="8" t="str">
        <f>IF(ISBLANK(VLOOKUP(A1797,Veje!A:B,2,FALSE)),INDEX(Veje!$D$2:$RT$652,MATCH(A1797,Veje!$A$2:$A$652,0),MATCH(B1797,Veje!$D$1:$RT$1,0)),VLOOKUP(A1797,Veje!A:B,2,FALSE))</f>
        <v>HMG</v>
      </c>
      <c r="N1797" s="8" t="str">
        <f>IFERROR(VLOOKUP(C1797,Medlemmer!A:C,3,FALSE),"")</f>
        <v/>
      </c>
      <c r="O1797" s="8" t="str">
        <f>IFERROR(VLOOKUP(C1797,Medlemmer!A:C,2,FALSE),"")</f>
        <v/>
      </c>
      <c r="P1797" s="8" t="str">
        <f>IFERROR(VLOOKUP(C1797,Tidligere_henvendelser!A:B,2,FALSE),"")</f>
        <v/>
      </c>
    </row>
    <row r="1798" spans="1:16" hidden="1" x14ac:dyDescent="0.3">
      <c r="A1798" s="8" t="str">
        <f>ReplaceNumbers(C1798)</f>
        <v>Jægersborg Alle</v>
      </c>
      <c r="B1798" s="8">
        <f>_xlfn.NUMBERVALUE(FindNumbers(C1798))</f>
        <v>39</v>
      </c>
      <c r="C1798" t="s">
        <v>1523</v>
      </c>
      <c r="D1798" t="s">
        <v>703</v>
      </c>
      <c r="E1798">
        <v>4325000</v>
      </c>
      <c r="F1798" s="10">
        <v>44552</v>
      </c>
      <c r="G1798" t="s">
        <v>166</v>
      </c>
      <c r="H1798">
        <v>56907</v>
      </c>
      <c r="I1798">
        <v>3</v>
      </c>
      <c r="J1798" t="s">
        <v>715</v>
      </c>
      <c r="K1798">
        <v>76</v>
      </c>
      <c r="L1798">
        <v>1932</v>
      </c>
      <c r="M1798" s="8" t="str">
        <f>IF(ISBLANK(VLOOKUP(A1798,Veje!A:B,2,FALSE)),INDEX(Veje!$D$2:$RT$652,MATCH(A1798,Veje!$A$2:$A$652,0),MATCH(B1798,Veje!$D$1:$RT$1,0)),VLOOKUP(A1798,Veje!A:B,2,FALSE))</f>
        <v>OCG</v>
      </c>
      <c r="N1798" s="8" t="str">
        <f>IFERROR(VLOOKUP(C1798,Medlemmer!A:C,3,FALSE),"")</f>
        <v/>
      </c>
      <c r="O1798" s="8" t="str">
        <f>IFERROR(VLOOKUP(C1798,Medlemmer!A:C,2,FALSE),"")</f>
        <v/>
      </c>
      <c r="P1798" s="8" t="str">
        <f>IFERROR(VLOOKUP(C1798,Tidligere_henvendelser!A:B,2,FALSE),"")</f>
        <v/>
      </c>
    </row>
    <row r="1799" spans="1:16" hidden="1" x14ac:dyDescent="0.3">
      <c r="A1799" s="8" t="str">
        <f>ReplaceNumbers(C1799)</f>
        <v>Sødalen</v>
      </c>
      <c r="B1799" s="8">
        <f>_xlfn.NUMBERVALUE(FindNumbers(C1799))</f>
        <v>12</v>
      </c>
      <c r="C1799" t="s">
        <v>1524</v>
      </c>
      <c r="D1799" t="s">
        <v>169</v>
      </c>
      <c r="E1799">
        <v>3000000</v>
      </c>
      <c r="F1799" s="10">
        <v>44552</v>
      </c>
      <c r="G1799" t="s">
        <v>168</v>
      </c>
      <c r="H1799">
        <v>19480</v>
      </c>
      <c r="I1799">
        <v>7</v>
      </c>
      <c r="J1799" t="s">
        <v>167</v>
      </c>
      <c r="K1799">
        <v>154</v>
      </c>
      <c r="L1799">
        <v>1931</v>
      </c>
      <c r="M1799" s="8" t="str">
        <f>IF(ISBLANK(VLOOKUP(A1799,Veje!A:B,2,FALSE)),INDEX(Veje!$D$2:$RT$652,MATCH(A1799,Veje!$A$2:$A$652,0),MATCH(B1799,Veje!$D$1:$RT$1,0)),VLOOKUP(A1799,Veje!A:B,2,FALSE))</f>
        <v>GSG</v>
      </c>
      <c r="N1799" s="8" t="str">
        <f>IFERROR(VLOOKUP(C1799,Medlemmer!A:C,3,FALSE),"")</f>
        <v/>
      </c>
      <c r="O1799" s="8" t="str">
        <f>IFERROR(VLOOKUP(C1799,Medlemmer!A:C,2,FALSE),"")</f>
        <v/>
      </c>
      <c r="P1799" s="8" t="str">
        <f>IFERROR(VLOOKUP(C1799,Tidligere_henvendelser!A:B,2,FALSE),"")</f>
        <v/>
      </c>
    </row>
    <row r="1800" spans="1:16" hidden="1" x14ac:dyDescent="0.3">
      <c r="A1800" s="8" t="str">
        <f>ReplaceNumbers(C1800)</f>
        <v>Strandvejen</v>
      </c>
      <c r="B1800" s="8">
        <f>_xlfn.NUMBERVALUE(FindNumbers(C1800))</f>
        <v>293</v>
      </c>
      <c r="C1800" t="s">
        <v>1521</v>
      </c>
      <c r="D1800" t="s">
        <v>703</v>
      </c>
      <c r="E1800">
        <v>7750000</v>
      </c>
      <c r="F1800" s="10">
        <v>44553</v>
      </c>
      <c r="G1800" t="s">
        <v>166</v>
      </c>
      <c r="H1800">
        <v>110714</v>
      </c>
      <c r="I1800">
        <v>3</v>
      </c>
      <c r="J1800" t="s">
        <v>167</v>
      </c>
      <c r="K1800">
        <v>70</v>
      </c>
      <c r="L1800">
        <v>1893</v>
      </c>
      <c r="M1800" s="8" t="str">
        <f>IF(ISBLANK(VLOOKUP(A1800,Veje!A:B,2,FALSE)),INDEX(Veje!$D$2:$RT$652,MATCH(A1800,Veje!$A$2:$A$652,0),MATCH(B1800,Veje!$D$1:$RT$1,0)),VLOOKUP(A1800,Veje!A:B,2,FALSE))</f>
        <v>Skovshoved By</v>
      </c>
      <c r="N1800" s="8" t="str">
        <f>IFERROR(VLOOKUP(C1800,Medlemmer!A:C,3,FALSE),"")</f>
        <v/>
      </c>
      <c r="O1800" s="8" t="str">
        <f>IFERROR(VLOOKUP(C1800,Medlemmer!A:C,2,FALSE),"")</f>
        <v/>
      </c>
      <c r="P1800" s="8" t="str">
        <f>IFERROR(VLOOKUP(C1800,Tidligere_henvendelser!A:B,2,FALSE),"")</f>
        <v/>
      </c>
    </row>
    <row r="1801" spans="1:16" hidden="1" x14ac:dyDescent="0.3">
      <c r="A1801" s="8" t="str">
        <f>ReplaceNumbers(C1801)</f>
        <v>Brogårdsvej</v>
      </c>
      <c r="B1801" s="8">
        <f>_xlfn.NUMBERVALUE(FindNumbers(C1801))</f>
        <v>71</v>
      </c>
      <c r="C1801" t="s">
        <v>1518</v>
      </c>
      <c r="D1801" t="s">
        <v>169</v>
      </c>
      <c r="E1801">
        <v>2995000</v>
      </c>
      <c r="F1801" s="10">
        <v>44556</v>
      </c>
      <c r="G1801" t="s">
        <v>166</v>
      </c>
      <c r="H1801">
        <v>45378</v>
      </c>
      <c r="I1801">
        <v>3</v>
      </c>
      <c r="J1801" t="s">
        <v>715</v>
      </c>
      <c r="K1801">
        <v>66</v>
      </c>
      <c r="L1801">
        <v>1916</v>
      </c>
      <c r="M1801" s="8" t="str">
        <f>IF(ISBLANK(VLOOKUP(A1801,Veje!A:B,2,FALSE)),INDEX(Veje!$D$2:$RT$652,MATCH(A1801,Veje!$A$2:$A$652,0),MATCH(B1801,Veje!$D$1:$RT$1,0)),VLOOKUP(A1801,Veje!A:B,2,FALSE))</f>
        <v>GSG</v>
      </c>
      <c r="N1801" s="8" t="str">
        <f>IFERROR(VLOOKUP(C1801,Medlemmer!A:C,3,FALSE),"")</f>
        <v/>
      </c>
      <c r="O1801" s="8" t="str">
        <f>IFERROR(VLOOKUP(C1801,Medlemmer!A:C,2,FALSE),"")</f>
        <v/>
      </c>
      <c r="P1801" s="8" t="str">
        <f>IFERROR(VLOOKUP(C1801,Tidligere_henvendelser!A:B,2,FALSE),"")</f>
        <v/>
      </c>
    </row>
    <row r="1802" spans="1:16" hidden="1" x14ac:dyDescent="0.3">
      <c r="A1802" s="8" t="str">
        <f>ReplaceNumbers(C1802)</f>
        <v>Heslegårdsvej</v>
      </c>
      <c r="B1802" s="8">
        <f>_xlfn.NUMBERVALUE(FindNumbers(C1802))</f>
        <v>4</v>
      </c>
      <c r="C1802" t="s">
        <v>1519</v>
      </c>
      <c r="D1802" t="s">
        <v>165</v>
      </c>
      <c r="E1802">
        <v>2350000</v>
      </c>
      <c r="F1802" s="10">
        <v>44556</v>
      </c>
      <c r="G1802" t="s">
        <v>166</v>
      </c>
      <c r="H1802">
        <v>31333</v>
      </c>
      <c r="I1802">
        <v>2</v>
      </c>
      <c r="J1802" t="s">
        <v>715</v>
      </c>
      <c r="K1802">
        <v>75</v>
      </c>
      <c r="L1802">
        <v>1992</v>
      </c>
      <c r="M1802" s="8" t="str">
        <f>IF(ISBLANK(VLOOKUP(A1802,Veje!A:B,2,FALSE)),INDEX(Veje!$D$2:$RT$652,MATCH(A1802,Veje!$A$2:$A$652,0),MATCH(B1802,Veje!$D$1:$RT$1,0)),VLOOKUP(A1802,Veje!A:B,2,FALSE))</f>
        <v>GSG</v>
      </c>
      <c r="N1802" s="8" t="str">
        <f>IFERROR(VLOOKUP(C1802,Medlemmer!A:C,3,FALSE),"")</f>
        <v/>
      </c>
      <c r="O1802" s="8" t="str">
        <f>IFERROR(VLOOKUP(C1802,Medlemmer!A:C,2,FALSE),"")</f>
        <v/>
      </c>
      <c r="P1802" s="8" t="str">
        <f>IFERROR(VLOOKUP(C1802,Tidligere_henvendelser!A:B,2,FALSE),"")</f>
        <v/>
      </c>
    </row>
    <row r="1803" spans="1:16" hidden="1" x14ac:dyDescent="0.3">
      <c r="A1803" s="8" t="str">
        <f>ReplaceNumbers(C1803)</f>
        <v>Kildegårdsvej</v>
      </c>
      <c r="B1803" s="8">
        <f>_xlfn.NUMBERVALUE(FindNumbers(C1803))</f>
        <v>59</v>
      </c>
      <c r="C1803" t="s">
        <v>1520</v>
      </c>
      <c r="D1803" t="s">
        <v>165</v>
      </c>
      <c r="E1803">
        <v>7900000</v>
      </c>
      <c r="F1803" s="10">
        <v>44556</v>
      </c>
      <c r="G1803" t="s">
        <v>166</v>
      </c>
      <c r="H1803">
        <v>59398</v>
      </c>
      <c r="I1803">
        <v>5</v>
      </c>
      <c r="J1803" t="s">
        <v>170</v>
      </c>
      <c r="K1803">
        <v>133</v>
      </c>
      <c r="L1803">
        <v>2015</v>
      </c>
      <c r="M1803" s="8" t="str">
        <f>IF(ISBLANK(VLOOKUP(A1803,Veje!A:B,2,FALSE)),INDEX(Veje!$D$2:$RT$652,MATCH(A1803,Veje!$A$2:$A$652,0),MATCH(B1803,Veje!$D$1:$RT$1,0)),VLOOKUP(A1803,Veje!A:B,2,FALSE))</f>
        <v>GSG</v>
      </c>
      <c r="N1803" s="8" t="str">
        <f>IFERROR(VLOOKUP(C1803,Medlemmer!A:C,3,FALSE),"")</f>
        <v/>
      </c>
      <c r="O1803" s="8" t="str">
        <f>IFERROR(VLOOKUP(C1803,Medlemmer!A:C,2,FALSE),"")</f>
        <v/>
      </c>
      <c r="P1803" s="8" t="str">
        <f>IFERROR(VLOOKUP(C1803,Tidligere_henvendelser!A:B,2,FALSE),"")</f>
        <v/>
      </c>
    </row>
    <row r="1804" spans="1:16" hidden="1" x14ac:dyDescent="0.3">
      <c r="A1804" s="12" t="str">
        <f>ReplaceNumbers(C1804)</f>
        <v>Stigaardsvej</v>
      </c>
      <c r="B1804" s="8">
        <f>_xlfn.NUMBERVALUE(FindNumbers(C1804))</f>
        <v>2</v>
      </c>
      <c r="C1804" t="s">
        <v>796</v>
      </c>
      <c r="D1804" t="s">
        <v>165</v>
      </c>
      <c r="E1804">
        <v>19000000</v>
      </c>
      <c r="F1804" s="10">
        <v>44557</v>
      </c>
      <c r="G1804" t="s">
        <v>166</v>
      </c>
      <c r="H1804">
        <v>77551</v>
      </c>
      <c r="I1804">
        <v>7</v>
      </c>
      <c r="J1804" t="s">
        <v>167</v>
      </c>
      <c r="K1804">
        <v>225</v>
      </c>
      <c r="L1804">
        <v>1905</v>
      </c>
      <c r="M1804" s="8" t="str">
        <f>IF(ISBLANK(VLOOKUP(A1804,Veje!A:B,2,FALSE)),INDEX(Veje!$D$2:$RT$652,MATCH(A1804,Veje!$A$2:$A$652,0),MATCH(B1804,Veje!$D$1:$RT$1,0)),VLOOKUP(A1804,Veje!A:B,2,FALSE))</f>
        <v>HMG</v>
      </c>
      <c r="N1804" s="8" t="str">
        <f>IFERROR(VLOOKUP(C1804,Medlemmer!A:C,3,FALSE),"")</f>
        <v/>
      </c>
      <c r="O1804" s="8" t="str">
        <f>IFERROR(VLOOKUP(C1804,Medlemmer!A:C,2,FALSE),"")</f>
        <v/>
      </c>
      <c r="P1804" s="8" t="str">
        <f>IFERROR(VLOOKUP(C1804,Tidligere_henvendelser!A:B,2,FALSE),"")</f>
        <v/>
      </c>
    </row>
    <row r="1805" spans="1:16" x14ac:dyDescent="0.3">
      <c r="A1805" s="8" t="str">
        <f>ReplaceNumbers(C1805)</f>
        <v>Plantevej</v>
      </c>
      <c r="B1805" s="8">
        <f>_xlfn.NUMBERVALUE(FindNumbers(C1805))</f>
        <v>19</v>
      </c>
      <c r="C1805" t="s">
        <v>794</v>
      </c>
      <c r="D1805" t="s">
        <v>717</v>
      </c>
      <c r="E1805">
        <v>2145000</v>
      </c>
      <c r="F1805" s="10">
        <v>44557</v>
      </c>
      <c r="G1805" t="s">
        <v>166</v>
      </c>
      <c r="H1805">
        <v>36982</v>
      </c>
      <c r="I1805">
        <v>2</v>
      </c>
      <c r="J1805" t="s">
        <v>715</v>
      </c>
      <c r="K1805">
        <v>58</v>
      </c>
      <c r="L1805">
        <v>1938</v>
      </c>
      <c r="M1805" s="8" t="str">
        <f>IF(ISBLANK(VLOOKUP(A1805,Veje!A:B,2,FALSE)),INDEX(Veje!$D$2:$RT$652,MATCH(A1805,Veje!$A$2:$A$652,0),MATCH(B1805,Veje!$D$1:$RT$1,0)),VLOOKUP(A1805,Veje!A:B,2,FALSE))</f>
        <v>DY</v>
      </c>
      <c r="N1805" s="8" t="str">
        <f>IFERROR(VLOOKUP(C1805,Medlemmer!A:C,3,FALSE),"")</f>
        <v/>
      </c>
      <c r="O1805" s="8" t="str">
        <f>IFERROR(VLOOKUP(C1805,Medlemmer!A:C,2,FALSE),"")</f>
        <v/>
      </c>
      <c r="P1805" s="8" t="str">
        <f>IFERROR(VLOOKUP(C1805,Tidligere_henvendelser!A:B,2,FALSE),"")</f>
        <v/>
      </c>
    </row>
    <row r="1806" spans="1:16" hidden="1" x14ac:dyDescent="0.3">
      <c r="A1806" s="8" t="str">
        <f>ReplaceNumbers(C1806)</f>
        <v>Broholms Alle</v>
      </c>
      <c r="B1806" s="8">
        <f>_xlfn.NUMBERVALUE(FindNumbers(C1806))</f>
        <v>18</v>
      </c>
      <c r="C1806" t="s">
        <v>1515</v>
      </c>
      <c r="D1806" t="s">
        <v>703</v>
      </c>
      <c r="E1806">
        <v>4295000</v>
      </c>
      <c r="F1806" s="10">
        <v>44557</v>
      </c>
      <c r="G1806" t="s">
        <v>166</v>
      </c>
      <c r="H1806">
        <v>53024</v>
      </c>
      <c r="I1806">
        <v>3</v>
      </c>
      <c r="J1806" t="s">
        <v>715</v>
      </c>
      <c r="K1806">
        <v>81</v>
      </c>
      <c r="L1806">
        <v>1997</v>
      </c>
      <c r="M1806" s="8" t="str">
        <f>IF(ISBLANK(VLOOKUP(A1806,Veje!A:B,2,FALSE)),INDEX(Veje!$D$2:$RT$652,MATCH(A1806,Veje!$A$2:$A$652,0),MATCH(B1806,Veje!$D$1:$RT$1,0)),VLOOKUP(A1806,Veje!A:B,2,FALSE))</f>
        <v>SKGF</v>
      </c>
      <c r="N1806" s="8" t="str">
        <f>IFERROR(VLOOKUP(C1806,Medlemmer!A:C,3,FALSE),"")</f>
        <v/>
      </c>
      <c r="O1806" s="8" t="str">
        <f>IFERROR(VLOOKUP(C1806,Medlemmer!A:C,2,FALSE),"")</f>
        <v/>
      </c>
      <c r="P1806" s="8" t="str">
        <f>IFERROR(VLOOKUP(C1806,Tidligere_henvendelser!A:B,2,FALSE),"")</f>
        <v/>
      </c>
    </row>
    <row r="1807" spans="1:16" hidden="1" x14ac:dyDescent="0.3">
      <c r="A1807" s="8" t="str">
        <f>ReplaceNumbers(C1807)</f>
        <v>Gentoftegade</v>
      </c>
      <c r="B1807" s="8">
        <f>_xlfn.NUMBERVALUE(FindNumbers(C1807))</f>
        <v>48</v>
      </c>
      <c r="C1807" t="s">
        <v>1516</v>
      </c>
      <c r="D1807" t="s">
        <v>169</v>
      </c>
      <c r="E1807">
        <v>4650000</v>
      </c>
      <c r="F1807" s="10">
        <v>44557</v>
      </c>
      <c r="G1807" t="s">
        <v>166</v>
      </c>
      <c r="H1807">
        <v>59615</v>
      </c>
      <c r="I1807">
        <v>3</v>
      </c>
      <c r="J1807" t="s">
        <v>715</v>
      </c>
      <c r="K1807">
        <v>78</v>
      </c>
      <c r="L1807">
        <v>1958</v>
      </c>
      <c r="M1807" s="8" t="str">
        <f>IF(ISBLANK(VLOOKUP(A1807,Veje!A:B,2,FALSE)),INDEX(Veje!$D$2:$RT$652,MATCH(A1807,Veje!$A$2:$A$652,0),MATCH(B1807,Veje!$D$1:$RT$1,0)),VLOOKUP(A1807,Veje!A:B,2,FALSE))</f>
        <v>GSG</v>
      </c>
      <c r="N1807" s="8" t="str">
        <f>IFERROR(VLOOKUP(C1807,Medlemmer!A:C,3,FALSE),"")</f>
        <v/>
      </c>
      <c r="O1807" s="8" t="str">
        <f>IFERROR(VLOOKUP(C1807,Medlemmer!A:C,2,FALSE),"")</f>
        <v/>
      </c>
      <c r="P1807" s="8" t="str">
        <f>IFERROR(VLOOKUP(C1807,Tidligere_henvendelser!A:B,2,FALSE),"")</f>
        <v/>
      </c>
    </row>
    <row r="1808" spans="1:16" hidden="1" x14ac:dyDescent="0.3">
      <c r="A1808" s="8" t="str">
        <f>ReplaceNumbers(C1808)</f>
        <v>Ericavej</v>
      </c>
      <c r="B1808" s="8">
        <f>_xlfn.NUMBERVALUE(FindNumbers(C1808))</f>
        <v>147</v>
      </c>
      <c r="C1808" t="s">
        <v>793</v>
      </c>
      <c r="D1808" t="s">
        <v>169</v>
      </c>
      <c r="E1808">
        <v>1725000</v>
      </c>
      <c r="F1808" s="10">
        <v>44557</v>
      </c>
      <c r="G1808" t="s">
        <v>166</v>
      </c>
      <c r="H1808">
        <v>28278</v>
      </c>
      <c r="I1808">
        <v>2</v>
      </c>
      <c r="J1808" t="s">
        <v>715</v>
      </c>
      <c r="K1808">
        <v>61</v>
      </c>
      <c r="L1808">
        <v>1968</v>
      </c>
      <c r="M1808" s="8" t="str">
        <f>IF(ISBLANK(VLOOKUP(A1808,Veje!A:B,2,FALSE)),INDEX(Veje!$D$2:$RT$652,MATCH(A1808,Veje!$A$2:$A$652,0),MATCH(B1808,Veje!$D$1:$RT$1,0)),VLOOKUP(A1808,Veje!A:B,2,FALSE))</f>
        <v>GSG</v>
      </c>
      <c r="N1808" s="8" t="str">
        <f>IFERROR(VLOOKUP(C1808,Medlemmer!A:C,3,FALSE),"")</f>
        <v/>
      </c>
      <c r="O1808" s="8" t="str">
        <f>IFERROR(VLOOKUP(C1808,Medlemmer!A:C,2,FALSE),"")</f>
        <v/>
      </c>
      <c r="P1808" s="8" t="str">
        <f>IFERROR(VLOOKUP(C1808,Tidligere_henvendelser!A:B,2,FALSE),"")</f>
        <v/>
      </c>
    </row>
    <row r="1809" spans="1:16" hidden="1" x14ac:dyDescent="0.3">
      <c r="A1809" s="8" t="str">
        <f>ReplaceNumbers(C1809)</f>
        <v>Ermelundsvej</v>
      </c>
      <c r="B1809" s="8">
        <f>_xlfn.NUMBERVALUE(FindNumbers(C1809))</f>
        <v>117</v>
      </c>
      <c r="C1809" t="s">
        <v>1517</v>
      </c>
      <c r="D1809" t="s">
        <v>169</v>
      </c>
      <c r="E1809">
        <v>433500</v>
      </c>
      <c r="F1809" s="10">
        <v>44557</v>
      </c>
      <c r="G1809" t="s">
        <v>174</v>
      </c>
      <c r="H1809">
        <v>3468</v>
      </c>
      <c r="I1809">
        <v>4</v>
      </c>
      <c r="J1809" t="s">
        <v>167</v>
      </c>
      <c r="K1809">
        <v>125</v>
      </c>
      <c r="L1809">
        <v>1967</v>
      </c>
      <c r="M1809" s="8" t="str">
        <f>IF(ISBLANK(VLOOKUP(A1809,Veje!A:B,2,FALSE)),INDEX(Veje!$D$2:$RT$652,MATCH(A1809,Veje!$A$2:$A$652,0),MATCH(B1809,Veje!$D$1:$RT$1,0)),VLOOKUP(A1809,Veje!A:B,2,FALSE))</f>
        <v>BJGF</v>
      </c>
      <c r="N1809" s="8" t="str">
        <f>IFERROR(VLOOKUP(C1809,Medlemmer!A:C,3,FALSE),"")</f>
        <v/>
      </c>
      <c r="O1809" s="8" t="str">
        <f>IFERROR(VLOOKUP(C1809,Medlemmer!A:C,2,FALSE),"")</f>
        <v/>
      </c>
      <c r="P1809" s="8" t="str">
        <f>IFERROR(VLOOKUP(C1809,Tidligere_henvendelser!A:B,2,FALSE),"")</f>
        <v/>
      </c>
    </row>
    <row r="1810" spans="1:16" hidden="1" x14ac:dyDescent="0.3">
      <c r="A1810" s="8" t="str">
        <f>ReplaceNumbers(C1810)</f>
        <v>Høeghsmindevej</v>
      </c>
      <c r="B1810" s="8">
        <f>_xlfn.NUMBERVALUE(FindNumbers(C1810))</f>
        <v>32</v>
      </c>
      <c r="C1810" t="s">
        <v>1510</v>
      </c>
      <c r="D1810" t="s">
        <v>169</v>
      </c>
      <c r="E1810">
        <v>8500000</v>
      </c>
      <c r="F1810" s="10">
        <v>44558</v>
      </c>
      <c r="G1810" t="s">
        <v>166</v>
      </c>
      <c r="H1810">
        <v>55921</v>
      </c>
      <c r="I1810">
        <v>5</v>
      </c>
      <c r="J1810" t="s">
        <v>167</v>
      </c>
      <c r="K1810">
        <v>152</v>
      </c>
      <c r="L1810">
        <v>1934</v>
      </c>
      <c r="M1810" s="8" t="str">
        <f>IF(ISBLANK(VLOOKUP(A1810,Veje!A:B,2,FALSE)),INDEX(Veje!$D$2:$RT$652,MATCH(A1810,Veje!$A$2:$A$652,0),MATCH(B1810,Veje!$D$1:$RT$1,0)),VLOOKUP(A1810,Veje!A:B,2,FALSE))</f>
        <v>GSG</v>
      </c>
      <c r="N1810" s="8" t="str">
        <f>IFERROR(VLOOKUP(C1810,Medlemmer!A:C,3,FALSE),"")</f>
        <v/>
      </c>
      <c r="O1810" s="8" t="str">
        <f>IFERROR(VLOOKUP(C1810,Medlemmer!A:C,2,FALSE),"")</f>
        <v/>
      </c>
      <c r="P1810" s="8" t="str">
        <f>IFERROR(VLOOKUP(C1810,Tidligere_henvendelser!A:B,2,FALSE),"")</f>
        <v/>
      </c>
    </row>
    <row r="1811" spans="1:16" hidden="1" x14ac:dyDescent="0.3">
      <c r="A1811" s="8" t="str">
        <f>ReplaceNumbers(C1811)</f>
        <v>Jægersborg Alle</v>
      </c>
      <c r="B1811" s="8">
        <f>_xlfn.NUMBERVALUE(FindNumbers(C1811))</f>
        <v>37</v>
      </c>
      <c r="C1811" t="s">
        <v>1511</v>
      </c>
      <c r="D1811" t="s">
        <v>703</v>
      </c>
      <c r="E1811">
        <v>9250000</v>
      </c>
      <c r="F1811" s="10">
        <v>44558</v>
      </c>
      <c r="G1811" t="s">
        <v>166</v>
      </c>
      <c r="H1811">
        <v>61666</v>
      </c>
      <c r="I1811">
        <v>4</v>
      </c>
      <c r="J1811" t="s">
        <v>715</v>
      </c>
      <c r="K1811">
        <v>150</v>
      </c>
      <c r="L1811">
        <v>1928</v>
      </c>
      <c r="M1811" s="8" t="str">
        <f>IF(ISBLANK(VLOOKUP(A1811,Veje!A:B,2,FALSE)),INDEX(Veje!$D$2:$RT$652,MATCH(A1811,Veje!$A$2:$A$652,0),MATCH(B1811,Veje!$D$1:$RT$1,0)),VLOOKUP(A1811,Veje!A:B,2,FALSE))</f>
        <v>OCG</v>
      </c>
      <c r="N1811" s="8" t="str">
        <f>IFERROR(VLOOKUP(C1811,Medlemmer!A:C,3,FALSE),"")</f>
        <v/>
      </c>
      <c r="O1811" s="8" t="str">
        <f>IFERROR(VLOOKUP(C1811,Medlemmer!A:C,2,FALSE),"")</f>
        <v/>
      </c>
      <c r="P1811" s="8" t="str">
        <f>IFERROR(VLOOKUP(C1811,Tidligere_henvendelser!A:B,2,FALSE),"")</f>
        <v/>
      </c>
    </row>
    <row r="1812" spans="1:16" hidden="1" x14ac:dyDescent="0.3">
      <c r="A1812" s="8" t="str">
        <f>ReplaceNumbers(C1812)</f>
        <v>Maglemosevej</v>
      </c>
      <c r="B1812" s="8">
        <f>_xlfn.NUMBERVALUE(FindNumbers(C1812))</f>
        <v>29</v>
      </c>
      <c r="C1812" t="s">
        <v>1512</v>
      </c>
      <c r="D1812" t="s">
        <v>165</v>
      </c>
      <c r="E1812">
        <v>13850000</v>
      </c>
      <c r="F1812" s="10">
        <v>44558</v>
      </c>
      <c r="G1812" t="s">
        <v>166</v>
      </c>
      <c r="H1812">
        <v>100362</v>
      </c>
      <c r="I1812">
        <v>5</v>
      </c>
      <c r="J1812" t="s">
        <v>170</v>
      </c>
      <c r="K1812">
        <v>138</v>
      </c>
      <c r="L1812">
        <v>1943</v>
      </c>
      <c r="M1812" s="8" t="str">
        <f>IF(ISBLANK(VLOOKUP(A1812,Veje!A:B,2,FALSE)),INDEX(Veje!$D$2:$RT$652,MATCH(A1812,Veje!$A$2:$A$652,0),MATCH(B1812,Veje!$D$1:$RT$1,0)),VLOOKUP(A1812,Veje!A:B,2,FALSE))</f>
        <v>HMG</v>
      </c>
      <c r="N1812" s="8" t="str">
        <f>IFERROR(VLOOKUP(C1812,Medlemmer!A:C,3,FALSE),"")</f>
        <v/>
      </c>
      <c r="O1812" s="8" t="str">
        <f>IFERROR(VLOOKUP(C1812,Medlemmer!A:C,2,FALSE),"")</f>
        <v/>
      </c>
      <c r="P1812" s="8" t="str">
        <f>IFERROR(VLOOKUP(C1812,Tidligere_henvendelser!A:B,2,FALSE),"")</f>
        <v/>
      </c>
    </row>
    <row r="1813" spans="1:16" hidden="1" x14ac:dyDescent="0.3">
      <c r="A1813" s="8" t="str">
        <f>ReplaceNumbers(C1813)</f>
        <v>Vangedevej</v>
      </c>
      <c r="B1813" s="8">
        <f>_xlfn.NUMBERVALUE(FindNumbers(C1813))</f>
        <v>6</v>
      </c>
      <c r="C1813" t="s">
        <v>1513</v>
      </c>
      <c r="D1813" t="s">
        <v>169</v>
      </c>
      <c r="E1813">
        <v>1700000</v>
      </c>
      <c r="F1813" s="10">
        <v>44558</v>
      </c>
      <c r="G1813" t="s">
        <v>166</v>
      </c>
      <c r="H1813">
        <v>29824</v>
      </c>
      <c r="I1813">
        <v>2</v>
      </c>
      <c r="J1813" t="s">
        <v>715</v>
      </c>
      <c r="K1813">
        <v>57</v>
      </c>
      <c r="L1813">
        <v>1939</v>
      </c>
      <c r="M1813" s="8" t="str">
        <f>IF(ISBLANK(VLOOKUP(A1813,Veje!A:B,2,FALSE)),INDEX(Veje!$D$2:$RT$652,MATCH(A1813,Veje!$A$2:$A$652,0),MATCH(B1813,Veje!$D$1:$RT$1,0)),VLOOKUP(A1813,Veje!A:B,2,FALSE))</f>
        <v>GSG</v>
      </c>
      <c r="N1813" s="8" t="str">
        <f>IFERROR(VLOOKUP(C1813,Medlemmer!A:C,3,FALSE),"")</f>
        <v/>
      </c>
      <c r="O1813" s="8" t="str">
        <f>IFERROR(VLOOKUP(C1813,Medlemmer!A:C,2,FALSE),"")</f>
        <v/>
      </c>
      <c r="P1813" s="8" t="str">
        <f>IFERROR(VLOOKUP(C1813,Tidligere_henvendelser!A:B,2,FALSE),"")</f>
        <v/>
      </c>
    </row>
    <row r="1814" spans="1:16" hidden="1" x14ac:dyDescent="0.3">
      <c r="A1814" s="8" t="str">
        <f>ReplaceNumbers(C1814)</f>
        <v>Niels Andersens Vej</v>
      </c>
      <c r="B1814" s="8">
        <f>_xlfn.NUMBERVALUE(FindNumbers(C1814))</f>
        <v>48</v>
      </c>
      <c r="C1814" t="s">
        <v>1514</v>
      </c>
      <c r="D1814" t="s">
        <v>165</v>
      </c>
      <c r="E1814">
        <v>14750000</v>
      </c>
      <c r="F1814" s="10">
        <v>44558</v>
      </c>
      <c r="G1814" t="s">
        <v>166</v>
      </c>
      <c r="H1814">
        <v>57843</v>
      </c>
      <c r="I1814">
        <v>8</v>
      </c>
      <c r="J1814" t="s">
        <v>170</v>
      </c>
      <c r="K1814">
        <v>255</v>
      </c>
      <c r="L1814">
        <v>1932</v>
      </c>
      <c r="M1814" s="8" t="str">
        <f>IF(ISBLANK(VLOOKUP(A1814,Veje!A:B,2,FALSE)),INDEX(Veje!$D$2:$RT$652,MATCH(A1814,Veje!$A$2:$A$652,0),MATCH(B1814,Veje!$D$1:$RT$1,0)),VLOOKUP(A1814,Veje!A:B,2,FALSE))</f>
        <v>GSG</v>
      </c>
      <c r="N1814" s="8" t="str">
        <f>IFERROR(VLOOKUP(C1814,Medlemmer!A:C,3,FALSE),"")</f>
        <v/>
      </c>
      <c r="O1814" s="8" t="str">
        <f>IFERROR(VLOOKUP(C1814,Medlemmer!A:C,2,FALSE),"")</f>
        <v/>
      </c>
      <c r="P1814" s="8" t="str">
        <f>IFERROR(VLOOKUP(C1814,Tidligere_henvendelser!A:B,2,FALSE),"")</f>
        <v/>
      </c>
    </row>
    <row r="1815" spans="1:16" hidden="1" x14ac:dyDescent="0.3">
      <c r="A1815" s="8" t="str">
        <f>ReplaceNumbers(C1815)</f>
        <v>Sofievej</v>
      </c>
      <c r="B1815" s="8">
        <f>_xlfn.NUMBERVALUE(FindNumbers(C1815))</f>
        <v>19</v>
      </c>
      <c r="C1815" t="s">
        <v>1505</v>
      </c>
      <c r="D1815" t="s">
        <v>165</v>
      </c>
      <c r="E1815">
        <v>45500000</v>
      </c>
      <c r="F1815" s="10">
        <v>44559</v>
      </c>
      <c r="G1815" t="s">
        <v>166</v>
      </c>
      <c r="H1815">
        <v>117875</v>
      </c>
      <c r="I1815">
        <v>9</v>
      </c>
      <c r="J1815" t="s">
        <v>167</v>
      </c>
      <c r="K1815">
        <v>386</v>
      </c>
      <c r="L1815">
        <v>1915</v>
      </c>
      <c r="M1815" s="8" t="str">
        <f>IF(ISBLANK(VLOOKUP(A1815,Veje!A:B,2,FALSE)),INDEX(Veje!$D$2:$RT$652,MATCH(A1815,Veje!$A$2:$A$652,0),MATCH(B1815,Veje!$D$1:$RT$1,0)),VLOOKUP(A1815,Veje!A:B,2,FALSE))</f>
        <v>HMG</v>
      </c>
      <c r="N1815" s="8" t="str">
        <f>IFERROR(VLOOKUP(C1815,Medlemmer!A:C,3,FALSE),"")</f>
        <v/>
      </c>
      <c r="O1815" s="8" t="str">
        <f>IFERROR(VLOOKUP(C1815,Medlemmer!A:C,2,FALSE),"")</f>
        <v/>
      </c>
      <c r="P1815" s="8" t="str">
        <f>IFERROR(VLOOKUP(C1815,Tidligere_henvendelser!A:B,2,FALSE),"")</f>
        <v/>
      </c>
    </row>
    <row r="1816" spans="1:16" hidden="1" x14ac:dyDescent="0.3">
      <c r="A1816" s="8" t="str">
        <f>ReplaceNumbers(C1816)</f>
        <v>Blidahpark</v>
      </c>
      <c r="B1816" s="8">
        <f>_xlfn.NUMBERVALUE(FindNumbers(C1816))</f>
        <v>24</v>
      </c>
      <c r="C1816" t="s">
        <v>1506</v>
      </c>
      <c r="D1816" t="s">
        <v>165</v>
      </c>
      <c r="E1816">
        <v>2970000</v>
      </c>
      <c r="F1816" s="10">
        <v>44559</v>
      </c>
      <c r="G1816" t="s">
        <v>166</v>
      </c>
      <c r="H1816">
        <v>48688</v>
      </c>
      <c r="I1816">
        <v>2</v>
      </c>
      <c r="J1816" t="s">
        <v>715</v>
      </c>
      <c r="K1816">
        <v>61</v>
      </c>
      <c r="L1816">
        <v>1934</v>
      </c>
      <c r="M1816" s="8" t="str">
        <f>IF(ISBLANK(VLOOKUP(A1816,Veje!A:B,2,FALSE)),INDEX(Veje!$D$2:$RT$652,MATCH(A1816,Veje!$A$2:$A$652,0),MATCH(B1816,Veje!$D$1:$RT$1,0)),VLOOKUP(A1816,Veje!A:B,2,FALSE))</f>
        <v>HMG</v>
      </c>
      <c r="N1816" s="8" t="str">
        <f>IFERROR(VLOOKUP(C1816,Medlemmer!A:C,3,FALSE),"")</f>
        <v/>
      </c>
      <c r="O1816" s="8" t="str">
        <f>IFERROR(VLOOKUP(C1816,Medlemmer!A:C,2,FALSE),"")</f>
        <v/>
      </c>
      <c r="P1816" s="8" t="str">
        <f>IFERROR(VLOOKUP(C1816,Tidligere_henvendelser!A:B,2,FALSE),"")</f>
        <v/>
      </c>
    </row>
    <row r="1817" spans="1:16" x14ac:dyDescent="0.3">
      <c r="A1817" s="8" t="str">
        <f>ReplaceNumbers(C1817)</f>
        <v>Dalstrøget</v>
      </c>
      <c r="B1817" s="8">
        <f>_xlfn.NUMBERVALUE(FindNumbers(C1817))</f>
        <v>63</v>
      </c>
      <c r="C1817" t="s">
        <v>1507</v>
      </c>
      <c r="D1817" t="s">
        <v>717</v>
      </c>
      <c r="E1817">
        <v>1700000</v>
      </c>
      <c r="F1817" s="10">
        <v>44559</v>
      </c>
      <c r="G1817" t="s">
        <v>166</v>
      </c>
      <c r="H1817">
        <v>38636</v>
      </c>
      <c r="I1817">
        <v>2</v>
      </c>
      <c r="J1817" t="s">
        <v>715</v>
      </c>
      <c r="K1817">
        <v>44</v>
      </c>
      <c r="L1817">
        <v>1959</v>
      </c>
      <c r="M1817" s="8" t="str">
        <f>IF(ISBLANK(VLOOKUP(A1817,Veje!A:B,2,FALSE)),INDEX(Veje!$D$2:$RT$652,MATCH(A1817,Veje!$A$2:$A$652,0),MATCH(B1817,Veje!$D$1:$RT$1,0)),VLOOKUP(A1817,Veje!A:B,2,FALSE))</f>
        <v>DY</v>
      </c>
      <c r="N1817" s="8" t="str">
        <f>IFERROR(VLOOKUP(C1817,Medlemmer!A:C,3,FALSE),"")</f>
        <v/>
      </c>
      <c r="O1817" s="8" t="str">
        <f>IFERROR(VLOOKUP(C1817,Medlemmer!A:C,2,FALSE),"")</f>
        <v/>
      </c>
      <c r="P1817" s="8" t="str">
        <f>IFERROR(VLOOKUP(C1817,Tidligere_henvendelser!A:B,2,FALSE),"")</f>
        <v/>
      </c>
    </row>
    <row r="1818" spans="1:16" hidden="1" x14ac:dyDescent="0.3">
      <c r="A1818" s="8" t="str">
        <f>ReplaceNumbers(C1818)</f>
        <v>Lille Fredensvej</v>
      </c>
      <c r="B1818" s="8">
        <f>_xlfn.NUMBERVALUE(FindNumbers(C1818))</f>
        <v>5</v>
      </c>
      <c r="C1818" t="s">
        <v>1508</v>
      </c>
      <c r="D1818" t="s">
        <v>703</v>
      </c>
      <c r="E1818">
        <v>4550000</v>
      </c>
      <c r="F1818" s="10">
        <v>44559</v>
      </c>
      <c r="G1818" t="s">
        <v>166</v>
      </c>
      <c r="H1818">
        <v>59868</v>
      </c>
      <c r="I1818">
        <v>3</v>
      </c>
      <c r="J1818" t="s">
        <v>715</v>
      </c>
      <c r="K1818">
        <v>76</v>
      </c>
      <c r="L1818">
        <v>1983</v>
      </c>
      <c r="M1818" s="8" t="str">
        <f>IF(ISBLANK(VLOOKUP(A1818,Veje!A:B,2,FALSE)),INDEX(Veje!$D$2:$RT$652,MATCH(A1818,Veje!$A$2:$A$652,0),MATCH(B1818,Veje!$D$1:$RT$1,0)),VLOOKUP(A1818,Veje!A:B,2,FALSE))</f>
        <v>OCG</v>
      </c>
      <c r="N1818" s="8" t="str">
        <f>IFERROR(VLOOKUP(C1818,Medlemmer!A:C,3,FALSE),"")</f>
        <v/>
      </c>
      <c r="O1818" s="8" t="str">
        <f>IFERROR(VLOOKUP(C1818,Medlemmer!A:C,2,FALSE),"")</f>
        <v/>
      </c>
      <c r="P1818" s="8" t="str">
        <f>IFERROR(VLOOKUP(C1818,Tidligere_henvendelser!A:B,2,FALSE),"")</f>
        <v/>
      </c>
    </row>
    <row r="1819" spans="1:16" hidden="1" x14ac:dyDescent="0.3">
      <c r="A1819" s="8" t="str">
        <f>ReplaceNumbers(C1819)</f>
        <v>Hyldegårds Tværvej</v>
      </c>
      <c r="B1819" s="8">
        <f>_xlfn.NUMBERVALUE(FindNumbers(C1819))</f>
        <v>15</v>
      </c>
      <c r="C1819" t="s">
        <v>764</v>
      </c>
      <c r="D1819" t="s">
        <v>703</v>
      </c>
      <c r="E1819">
        <v>2100000</v>
      </c>
      <c r="F1819" s="10">
        <v>44559</v>
      </c>
      <c r="G1819" t="s">
        <v>174</v>
      </c>
      <c r="H1819">
        <v>42000</v>
      </c>
      <c r="I1819">
        <v>2</v>
      </c>
      <c r="J1819" t="s">
        <v>715</v>
      </c>
      <c r="K1819">
        <v>50</v>
      </c>
      <c r="L1819">
        <v>1906</v>
      </c>
      <c r="M1819" s="8" t="str">
        <f>IF(ISBLANK(VLOOKUP(A1819,Veje!A:B,2,FALSE)),INDEX(Veje!$D$2:$RT$652,MATCH(A1819,Veje!$A$2:$A$652,0),MATCH(B1819,Veje!$D$1:$RT$1,0)),VLOOKUP(A1819,Veje!A:B,2,FALSE))</f>
        <v>OCG</v>
      </c>
      <c r="N1819" s="8" t="str">
        <f>IFERROR(VLOOKUP(C1819,Medlemmer!A:C,3,FALSE),"")</f>
        <v/>
      </c>
      <c r="O1819" s="8" t="str">
        <f>IFERROR(VLOOKUP(C1819,Medlemmer!A:C,2,FALSE),"")</f>
        <v/>
      </c>
      <c r="P1819" s="8" t="str">
        <f>IFERROR(VLOOKUP(C1819,Tidligere_henvendelser!A:B,2,FALSE),"")</f>
        <v/>
      </c>
    </row>
    <row r="1820" spans="1:16" hidden="1" x14ac:dyDescent="0.3">
      <c r="A1820" s="8" t="str">
        <f>ReplaceNumbers(C1820)</f>
        <v>Skjoldagervej</v>
      </c>
      <c r="B1820" s="8">
        <f>_xlfn.NUMBERVALUE(FindNumbers(C1820))</f>
        <v>80</v>
      </c>
      <c r="C1820" t="s">
        <v>791</v>
      </c>
      <c r="D1820" t="s">
        <v>169</v>
      </c>
      <c r="E1820">
        <v>2350000</v>
      </c>
      <c r="F1820" s="10">
        <v>44559</v>
      </c>
      <c r="G1820" t="s">
        <v>166</v>
      </c>
      <c r="H1820">
        <v>39166</v>
      </c>
      <c r="I1820">
        <v>2</v>
      </c>
      <c r="J1820" t="s">
        <v>715</v>
      </c>
      <c r="K1820">
        <v>60</v>
      </c>
      <c r="L1820">
        <v>1959</v>
      </c>
      <c r="M1820" s="8" t="str">
        <f>IF(ISBLANK(VLOOKUP(A1820,Veje!A:B,2,FALSE)),INDEX(Veje!$D$2:$RT$652,MATCH(A1820,Veje!$A$2:$A$652,0),MATCH(B1820,Veje!$D$1:$RT$1,0)),VLOOKUP(A1820,Veje!A:B,2,FALSE))</f>
        <v>BJGF</v>
      </c>
      <c r="N1820" s="8" t="str">
        <f>IFERROR(VLOOKUP(C1820,Medlemmer!A:C,3,FALSE),"")</f>
        <v/>
      </c>
      <c r="O1820" s="8" t="str">
        <f>IFERROR(VLOOKUP(C1820,Medlemmer!A:C,2,FALSE),"")</f>
        <v/>
      </c>
      <c r="P1820" s="8" t="str">
        <f>IFERROR(VLOOKUP(C1820,Tidligere_henvendelser!A:B,2,FALSE),"")</f>
        <v/>
      </c>
    </row>
    <row r="1821" spans="1:16" hidden="1" x14ac:dyDescent="0.3">
      <c r="A1821" s="8" t="str">
        <f>ReplaceNumbers(C1821)</f>
        <v>Vinagervej</v>
      </c>
      <c r="B1821" s="8">
        <f>_xlfn.NUMBERVALUE(FindNumbers(C1821))</f>
        <v>23</v>
      </c>
      <c r="C1821" t="s">
        <v>1076</v>
      </c>
      <c r="D1821" t="s">
        <v>741</v>
      </c>
      <c r="E1821">
        <v>2900000</v>
      </c>
      <c r="F1821" s="10">
        <v>44559</v>
      </c>
      <c r="G1821" t="s">
        <v>166</v>
      </c>
      <c r="H1821">
        <v>15263</v>
      </c>
      <c r="I1821">
        <v>7</v>
      </c>
      <c r="J1821" t="s">
        <v>167</v>
      </c>
      <c r="K1821">
        <v>190</v>
      </c>
      <c r="L1821">
        <v>1955</v>
      </c>
      <c r="M1821" s="8" t="str">
        <f>IF(ISBLANK(VLOOKUP(A1821,Veje!A:B,2,FALSE)),INDEX(Veje!$D$2:$RT$652,MATCH(A1821,Veje!$A$2:$A$652,0),MATCH(B1821,Veje!$D$1:$RT$1,0)),VLOOKUP(A1821,Veje!A:B,2,FALSE))</f>
        <v>GSG</v>
      </c>
      <c r="N1821" s="8" t="str">
        <f>IFERROR(VLOOKUP(C1821,Medlemmer!A:C,3,FALSE),"")</f>
        <v/>
      </c>
      <c r="O1821" s="8" t="str">
        <f>IFERROR(VLOOKUP(C1821,Medlemmer!A:C,2,FALSE),"")</f>
        <v/>
      </c>
      <c r="P1821" s="8" t="str">
        <f>IFERROR(VLOOKUP(C1821,Tidligere_henvendelser!A:B,2,FALSE),"")</f>
        <v>21Q1</v>
      </c>
    </row>
    <row r="1822" spans="1:16" hidden="1" x14ac:dyDescent="0.3">
      <c r="A1822" s="8" t="str">
        <f>ReplaceNumbers(C1822)</f>
        <v>C L Ibsens Vej</v>
      </c>
      <c r="B1822" s="8">
        <f>_xlfn.NUMBERVALUE(FindNumbers(C1822))</f>
        <v>21</v>
      </c>
      <c r="C1822" t="s">
        <v>1509</v>
      </c>
      <c r="D1822" t="s">
        <v>169</v>
      </c>
      <c r="E1822">
        <v>11750000</v>
      </c>
      <c r="F1822" s="10">
        <v>44559</v>
      </c>
      <c r="G1822" t="s">
        <v>166</v>
      </c>
      <c r="H1822">
        <v>38149</v>
      </c>
      <c r="I1822">
        <v>7</v>
      </c>
      <c r="J1822" t="s">
        <v>167</v>
      </c>
      <c r="K1822">
        <v>308</v>
      </c>
      <c r="L1822">
        <v>1903</v>
      </c>
      <c r="M1822" s="8" t="str">
        <f>IF(ISBLANK(VLOOKUP(A1822,Veje!A:B,2,FALSE)),INDEX(Veje!$D$2:$RT$652,MATCH(A1822,Veje!$A$2:$A$652,0),MATCH(B1822,Veje!$D$1:$RT$1,0)),VLOOKUP(A1822,Veje!A:B,2,FALSE))</f>
        <v>GSG</v>
      </c>
      <c r="N1822" s="8" t="str">
        <f>IFERROR(VLOOKUP(C1822,Medlemmer!A:C,3,FALSE),"")</f>
        <v/>
      </c>
      <c r="O1822" s="8" t="str">
        <f>IFERROR(VLOOKUP(C1822,Medlemmer!A:C,2,FALSE),"")</f>
        <v/>
      </c>
      <c r="P1822" s="8" t="str">
        <f>IFERROR(VLOOKUP(C1822,Tidligere_henvendelser!A:B,2,FALSE),"")</f>
        <v/>
      </c>
    </row>
    <row r="1823" spans="1:16" hidden="1" x14ac:dyDescent="0.3">
      <c r="A1823" s="8" t="str">
        <f>ReplaceNumbers(C1823)</f>
        <v>Wilhelm Smidts Vej</v>
      </c>
      <c r="B1823" s="8">
        <f>_xlfn.NUMBERVALUE(FindNumbers(C1823))</f>
        <v>15</v>
      </c>
      <c r="C1823" t="s">
        <v>1504</v>
      </c>
      <c r="D1823" t="s">
        <v>169</v>
      </c>
      <c r="E1823">
        <v>18100000</v>
      </c>
      <c r="F1823" s="10">
        <v>44560</v>
      </c>
      <c r="G1823" t="s">
        <v>166</v>
      </c>
      <c r="H1823">
        <v>67537</v>
      </c>
      <c r="I1823">
        <v>9</v>
      </c>
      <c r="J1823" t="s">
        <v>167</v>
      </c>
      <c r="K1823">
        <v>268</v>
      </c>
      <c r="L1823">
        <v>1916</v>
      </c>
      <c r="M1823" s="8" t="str">
        <f>IF(ISBLANK(VLOOKUP(A1823,Veje!A:B,2,FALSE)),INDEX(Veje!$D$2:$RT$652,MATCH(A1823,Veje!$A$2:$A$652,0),MATCH(B1823,Veje!$D$1:$RT$1,0)),VLOOKUP(A1823,Veje!A:B,2,FALSE))</f>
        <v>GSG</v>
      </c>
      <c r="N1823" s="8" t="str">
        <f>IFERROR(VLOOKUP(C1823,Medlemmer!A:C,3,FALSE),"")</f>
        <v/>
      </c>
      <c r="O1823" s="8" t="str">
        <f>IFERROR(VLOOKUP(C1823,Medlemmer!A:C,2,FALSE),"")</f>
        <v/>
      </c>
      <c r="P1823" s="8" t="str">
        <f>IFERROR(VLOOKUP(C1823,Tidligere_henvendelser!A:B,2,FALSE),"")</f>
        <v/>
      </c>
    </row>
    <row r="1824" spans="1:16" hidden="1" x14ac:dyDescent="0.3">
      <c r="A1824" s="8" t="str">
        <f>ReplaceNumbers(C1824)</f>
        <v>Smakkegårdsvej</v>
      </c>
      <c r="B1824" s="8">
        <f>_xlfn.NUMBERVALUE(FindNumbers(C1824))</f>
        <v>185</v>
      </c>
      <c r="C1824" t="s">
        <v>1503</v>
      </c>
      <c r="D1824" t="s">
        <v>169</v>
      </c>
      <c r="E1824">
        <v>1808143</v>
      </c>
      <c r="F1824" s="10">
        <v>44561</v>
      </c>
      <c r="G1824" t="s">
        <v>174</v>
      </c>
      <c r="H1824">
        <v>20316</v>
      </c>
      <c r="I1824">
        <v>3</v>
      </c>
      <c r="J1824" t="s">
        <v>715</v>
      </c>
      <c r="K1824">
        <v>89</v>
      </c>
      <c r="L1824">
        <v>1946</v>
      </c>
      <c r="M1824" s="8" t="str">
        <f>IF(ISBLANK(VLOOKUP(A1824,Veje!A:B,2,FALSE)),INDEX(Veje!$D$2:$RT$652,MATCH(A1824,Veje!$A$2:$A$652,0),MATCH(B1824,Veje!$D$1:$RT$1,0)),VLOOKUP(A1824,Veje!A:B,2,FALSE))</f>
        <v>GSG</v>
      </c>
      <c r="N1824" s="8" t="str">
        <f>IFERROR(VLOOKUP(C1824,Medlemmer!A:C,3,FALSE),"")</f>
        <v/>
      </c>
      <c r="O1824" s="8" t="str">
        <f>IFERROR(VLOOKUP(C1824,Medlemmer!A:C,2,FALSE),"")</f>
        <v/>
      </c>
      <c r="P1824" s="8" t="str">
        <f>IFERROR(VLOOKUP(C1824,Tidligere_henvendelser!A:B,2,FALSE),"")</f>
        <v/>
      </c>
    </row>
    <row r="1825" spans="1:16" hidden="1" x14ac:dyDescent="0.3">
      <c r="A1825" s="8" t="str">
        <f>ReplaceNumbers(C1825)</f>
        <v>Soløsevej</v>
      </c>
      <c r="B1825" s="8">
        <f>_xlfn.NUMBERVALUE(FindNumbers(C1825))</f>
        <v>69</v>
      </c>
      <c r="C1825" t="s">
        <v>1502</v>
      </c>
      <c r="D1825" t="s">
        <v>169</v>
      </c>
      <c r="E1825">
        <v>20950000</v>
      </c>
      <c r="F1825" s="10">
        <v>44562</v>
      </c>
      <c r="G1825" t="s">
        <v>166</v>
      </c>
      <c r="H1825">
        <v>91885</v>
      </c>
      <c r="I1825">
        <v>6</v>
      </c>
      <c r="J1825" t="s">
        <v>167</v>
      </c>
      <c r="K1825">
        <v>228</v>
      </c>
      <c r="L1825">
        <v>2017</v>
      </c>
      <c r="M1825" s="8" t="str">
        <f>IF(ISBLANK(VLOOKUP(A1825,Veje!A:B,2,FALSE)),INDEX(Veje!$D$2:$RT$652,MATCH(A1825,Veje!$A$2:$A$652,0),MATCH(B1825,Veje!$D$1:$RT$1,0)),VLOOKUP(A1825,Veje!A:B,2,FALSE))</f>
        <v>BJGF</v>
      </c>
      <c r="N1825" s="8" t="str">
        <f>IFERROR(VLOOKUP(C1825,Medlemmer!A:C,3,FALSE),"")</f>
        <v/>
      </c>
      <c r="O1825" s="8" t="str">
        <f>IFERROR(VLOOKUP(C1825,Medlemmer!A:C,2,FALSE),"")</f>
        <v/>
      </c>
      <c r="P1825" s="8" t="str">
        <f>IFERROR(VLOOKUP(C1825,Tidligere_henvendelser!A:B,2,FALSE),"")</f>
        <v/>
      </c>
    </row>
    <row r="1826" spans="1:16" hidden="1" x14ac:dyDescent="0.3">
      <c r="A1826" s="8" t="str">
        <f>ReplaceNumbers(C1826)</f>
        <v>Hellerupvej</v>
      </c>
      <c r="B1826" s="8">
        <f>_xlfn.NUMBERVALUE(FindNumbers(C1826))</f>
        <v>15</v>
      </c>
      <c r="C1826" t="s">
        <v>1499</v>
      </c>
      <c r="D1826" t="s">
        <v>165</v>
      </c>
      <c r="E1826">
        <v>5550000</v>
      </c>
      <c r="F1826" s="10">
        <v>44563</v>
      </c>
      <c r="G1826" t="s">
        <v>166</v>
      </c>
      <c r="H1826">
        <v>59677</v>
      </c>
      <c r="I1826">
        <v>3</v>
      </c>
      <c r="J1826" t="s">
        <v>715</v>
      </c>
      <c r="K1826">
        <v>93</v>
      </c>
      <c r="L1826">
        <v>1900</v>
      </c>
      <c r="M1826" s="8" t="str">
        <f>IF(ISBLANK(VLOOKUP(A1826,Veje!A:B,2,FALSE)),INDEX(Veje!$D$2:$RT$652,MATCH(A1826,Veje!$A$2:$A$652,0),MATCH(B1826,Veje!$D$1:$RT$1,0)),VLOOKUP(A1826,Veje!A:B,2,FALSE))</f>
        <v>HMG</v>
      </c>
      <c r="N1826" s="8" t="str">
        <f>IFERROR(VLOOKUP(C1826,Medlemmer!A:C,3,FALSE),"")</f>
        <v/>
      </c>
      <c r="O1826" s="8" t="str">
        <f>IFERROR(VLOOKUP(C1826,Medlemmer!A:C,2,FALSE),"")</f>
        <v/>
      </c>
      <c r="P1826" s="8" t="str">
        <f>IFERROR(VLOOKUP(C1826,Tidligere_henvendelser!A:B,2,FALSE),"")</f>
        <v/>
      </c>
    </row>
    <row r="1827" spans="1:16" hidden="1" x14ac:dyDescent="0.3">
      <c r="A1827" s="8" t="str">
        <f>ReplaceNumbers(C1827)</f>
        <v>Bernstorffsvej</v>
      </c>
      <c r="B1827" s="8">
        <f>_xlfn.NUMBERVALUE(FindNumbers(C1827))</f>
        <v>175</v>
      </c>
      <c r="C1827" t="s">
        <v>1500</v>
      </c>
      <c r="D1827" t="s">
        <v>703</v>
      </c>
      <c r="E1827">
        <v>11000000</v>
      </c>
      <c r="F1827" s="10">
        <v>44563</v>
      </c>
      <c r="G1827" t="s">
        <v>166</v>
      </c>
      <c r="H1827">
        <v>60773</v>
      </c>
      <c r="I1827">
        <v>6</v>
      </c>
      <c r="J1827" t="s">
        <v>167</v>
      </c>
      <c r="K1827">
        <v>181</v>
      </c>
      <c r="L1827">
        <v>1937</v>
      </c>
      <c r="M1827" s="8" t="str">
        <f>IF(ISBLANK(VLOOKUP(A1827,Veje!A:B,2,FALSE)),INDEX(Veje!$D$2:$RT$652,MATCH(A1827,Veje!$A$2:$A$652,0),MATCH(B1827,Veje!$D$1:$RT$1,0)),VLOOKUP(A1827,Veje!A:B,2,FALSE))</f>
        <v>GSG</v>
      </c>
      <c r="N1827" s="8" t="str">
        <f>IFERROR(VLOOKUP(C1827,Medlemmer!A:C,3,FALSE),"")</f>
        <v/>
      </c>
      <c r="O1827" s="8" t="str">
        <f>IFERROR(VLOOKUP(C1827,Medlemmer!A:C,2,FALSE),"")</f>
        <v/>
      </c>
      <c r="P1827" s="8" t="str">
        <f>IFERROR(VLOOKUP(C1827,Tidligere_henvendelser!A:B,2,FALSE),"")</f>
        <v/>
      </c>
    </row>
    <row r="1828" spans="1:16" hidden="1" x14ac:dyDescent="0.3">
      <c r="A1828" s="8" t="str">
        <f>ReplaceNumbers(C1828)</f>
        <v>Ordrupvej</v>
      </c>
      <c r="B1828" s="8">
        <f>_xlfn.NUMBERVALUE(FindNumbers(C1828))</f>
        <v>48</v>
      </c>
      <c r="C1828" t="s">
        <v>1501</v>
      </c>
      <c r="D1828" t="s">
        <v>703</v>
      </c>
      <c r="E1828">
        <v>2850000</v>
      </c>
      <c r="F1828" s="10">
        <v>44563</v>
      </c>
      <c r="G1828" t="s">
        <v>166</v>
      </c>
      <c r="H1828">
        <v>40714</v>
      </c>
      <c r="I1828">
        <v>3</v>
      </c>
      <c r="J1828" t="s">
        <v>715</v>
      </c>
      <c r="K1828">
        <v>70</v>
      </c>
      <c r="L1828">
        <v>1939</v>
      </c>
      <c r="M1828" s="8" t="str">
        <f>IF(ISBLANK(VLOOKUP(A1828,Veje!A:B,2,FALSE)),INDEX(Veje!$D$2:$RT$652,MATCH(A1828,Veje!$A$2:$A$652,0),MATCH(B1828,Veje!$D$1:$RT$1,0)),VLOOKUP(A1828,Veje!A:B,2,FALSE))</f>
        <v>OCG</v>
      </c>
      <c r="N1828" s="8" t="str">
        <f>IFERROR(VLOOKUP(C1828,Medlemmer!A:C,3,FALSE),"")</f>
        <v/>
      </c>
      <c r="O1828" s="8" t="str">
        <f>IFERROR(VLOOKUP(C1828,Medlemmer!A:C,2,FALSE),"")</f>
        <v/>
      </c>
      <c r="P1828" s="8" t="str">
        <f>IFERROR(VLOOKUP(C1828,Tidligere_henvendelser!A:B,2,FALSE),"")</f>
        <v/>
      </c>
    </row>
    <row r="1829" spans="1:16" x14ac:dyDescent="0.3">
      <c r="A1829" s="8" t="str">
        <f>ReplaceNumbers(C1829)</f>
        <v>Plantevej</v>
      </c>
      <c r="B1829" s="8">
        <f>_xlfn.NUMBERVALUE(FindNumbers(C1829))</f>
        <v>17</v>
      </c>
      <c r="C1829" t="s">
        <v>1494</v>
      </c>
      <c r="D1829" t="s">
        <v>717</v>
      </c>
      <c r="E1829">
        <v>2100000</v>
      </c>
      <c r="F1829" s="10">
        <v>44564</v>
      </c>
      <c r="G1829" t="s">
        <v>166</v>
      </c>
      <c r="H1829">
        <v>36206</v>
      </c>
      <c r="I1829">
        <v>2</v>
      </c>
      <c r="J1829" t="s">
        <v>715</v>
      </c>
      <c r="K1829">
        <v>58</v>
      </c>
      <c r="L1829">
        <v>1938</v>
      </c>
      <c r="M1829" s="8" t="str">
        <f>IF(ISBLANK(VLOOKUP(A1829,Veje!A:B,2,FALSE)),INDEX(Veje!$D$2:$RT$652,MATCH(A1829,Veje!$A$2:$A$652,0),MATCH(B1829,Veje!$D$1:$RT$1,0)),VLOOKUP(A1829,Veje!A:B,2,FALSE))</f>
        <v>DY</v>
      </c>
      <c r="N1829" s="8" t="str">
        <f>IFERROR(VLOOKUP(C1829,Medlemmer!A:C,3,FALSE),"")</f>
        <v/>
      </c>
      <c r="O1829" s="8" t="str">
        <f>IFERROR(VLOOKUP(C1829,Medlemmer!A:C,2,FALSE),"")</f>
        <v/>
      </c>
      <c r="P1829" s="8" t="str">
        <f>IFERROR(VLOOKUP(C1829,Tidligere_henvendelser!A:B,2,FALSE),"")</f>
        <v/>
      </c>
    </row>
    <row r="1830" spans="1:16" hidden="1" x14ac:dyDescent="0.3">
      <c r="A1830" s="8" t="str">
        <f>ReplaceNumbers(C1830)</f>
        <v>Lyngbyvej</v>
      </c>
      <c r="B1830" s="8">
        <f>_xlfn.NUMBERVALUE(FindNumbers(C1830))</f>
        <v>345</v>
      </c>
      <c r="C1830" t="s">
        <v>1495</v>
      </c>
      <c r="D1830" t="s">
        <v>169</v>
      </c>
      <c r="E1830">
        <v>2050000</v>
      </c>
      <c r="F1830" s="10">
        <v>44564</v>
      </c>
      <c r="G1830" t="s">
        <v>166</v>
      </c>
      <c r="H1830">
        <v>29285</v>
      </c>
      <c r="I1830">
        <v>3</v>
      </c>
      <c r="J1830" t="s">
        <v>715</v>
      </c>
      <c r="K1830">
        <v>70</v>
      </c>
      <c r="L1830">
        <v>1938</v>
      </c>
      <c r="M1830" s="8" t="str">
        <f>IF(ISBLANK(VLOOKUP(A1830,Veje!A:B,2,FALSE)),INDEX(Veje!$D$2:$RT$652,MATCH(A1830,Veje!$A$2:$A$652,0),MATCH(B1830,Veje!$D$1:$RT$1,0)),VLOOKUP(A1830,Veje!A:B,2,FALSE))</f>
        <v>GSG</v>
      </c>
      <c r="N1830" s="8" t="str">
        <f>IFERROR(VLOOKUP(C1830,Medlemmer!A:C,3,FALSE),"")</f>
        <v/>
      </c>
      <c r="O1830" s="8" t="str">
        <f>IFERROR(VLOOKUP(C1830,Medlemmer!A:C,2,FALSE),"")</f>
        <v/>
      </c>
      <c r="P1830" s="8" t="str">
        <f>IFERROR(VLOOKUP(C1830,Tidligere_henvendelser!A:B,2,FALSE),"")</f>
        <v/>
      </c>
    </row>
    <row r="1831" spans="1:16" x14ac:dyDescent="0.3">
      <c r="A1831" s="8" t="str">
        <f>ReplaceNumbers(C1831)</f>
        <v>Ellemosevej</v>
      </c>
      <c r="B1831" s="8">
        <f>_xlfn.NUMBERVALUE(FindNumbers(C1831))</f>
        <v>32</v>
      </c>
      <c r="C1831" t="s">
        <v>745</v>
      </c>
      <c r="D1831" t="s">
        <v>165</v>
      </c>
      <c r="E1831">
        <v>8075000</v>
      </c>
      <c r="F1831" s="10">
        <v>44564</v>
      </c>
      <c r="G1831" t="s">
        <v>166</v>
      </c>
      <c r="H1831">
        <v>79950</v>
      </c>
      <c r="I1831">
        <v>4</v>
      </c>
      <c r="J1831" t="s">
        <v>167</v>
      </c>
      <c r="K1831">
        <v>101</v>
      </c>
      <c r="L1831">
        <v>1942</v>
      </c>
      <c r="M1831" s="8" t="str">
        <f>IF(ISBLANK(VLOOKUP(A1831,Veje!A:B,2,FALSE)),INDEX(Veje!$D$2:$RT$652,MATCH(A1831,Veje!$A$2:$A$652,0),MATCH(B1831,Veje!$D$1:$RT$1,0)),VLOOKUP(A1831,Veje!A:B,2,FALSE))</f>
        <v>DY</v>
      </c>
      <c r="N1831" s="8" t="str">
        <f>IFERROR(VLOOKUP(C1831,Medlemmer!A:C,3,FALSE),"")</f>
        <v/>
      </c>
      <c r="O1831" s="8" t="str">
        <f>IFERROR(VLOOKUP(C1831,Medlemmer!A:C,2,FALSE),"")</f>
        <v/>
      </c>
      <c r="P1831" s="8" t="str">
        <f>IFERROR(VLOOKUP(C1831,Tidligere_henvendelser!A:B,2,FALSE),"")</f>
        <v/>
      </c>
    </row>
    <row r="1832" spans="1:16" hidden="1" x14ac:dyDescent="0.3">
      <c r="A1832" s="8" t="str">
        <f>ReplaceNumbers(C1832)</f>
        <v>Bomporten</v>
      </c>
      <c r="B1832" s="8">
        <f>_xlfn.NUMBERVALUE(FindNumbers(C1832))</f>
        <v>24</v>
      </c>
      <c r="C1832" t="s">
        <v>1496</v>
      </c>
      <c r="D1832" t="s">
        <v>169</v>
      </c>
      <c r="E1832">
        <v>4500000</v>
      </c>
      <c r="F1832" s="10">
        <v>44564</v>
      </c>
      <c r="G1832" t="s">
        <v>166</v>
      </c>
      <c r="H1832">
        <v>46875</v>
      </c>
      <c r="I1832">
        <v>4</v>
      </c>
      <c r="J1832" t="s">
        <v>170</v>
      </c>
      <c r="K1832">
        <v>96</v>
      </c>
      <c r="L1832">
        <v>1944</v>
      </c>
      <c r="M1832" s="8" t="str">
        <f>IF(ISBLANK(VLOOKUP(A1832,Veje!A:B,2,FALSE)),INDEX(Veje!$D$2:$RT$652,MATCH(A1832,Veje!$A$2:$A$652,0),MATCH(B1832,Veje!$D$1:$RT$1,0)),VLOOKUP(A1832,Veje!A:B,2,FALSE))</f>
        <v>GSG</v>
      </c>
      <c r="N1832" s="8" t="str">
        <f>IFERROR(VLOOKUP(C1832,Medlemmer!A:C,3,FALSE),"")</f>
        <v/>
      </c>
      <c r="O1832" s="8" t="str">
        <f>IFERROR(VLOOKUP(C1832,Medlemmer!A:C,2,FALSE),"")</f>
        <v/>
      </c>
      <c r="P1832" s="8" t="str">
        <f>IFERROR(VLOOKUP(C1832,Tidligere_henvendelser!A:B,2,FALSE),"")</f>
        <v/>
      </c>
    </row>
    <row r="1833" spans="1:16" x14ac:dyDescent="0.3">
      <c r="A1833" s="8" t="str">
        <f>ReplaceNumbers(C1833)</f>
        <v>Bækkebo</v>
      </c>
      <c r="B1833" s="8">
        <f>_xlfn.NUMBERVALUE(FindNumbers(C1833))</f>
        <v>16</v>
      </c>
      <c r="C1833" t="s">
        <v>1497</v>
      </c>
      <c r="D1833" t="s">
        <v>717</v>
      </c>
      <c r="E1833">
        <v>7920000</v>
      </c>
      <c r="F1833" s="10">
        <v>44564</v>
      </c>
      <c r="G1833" t="s">
        <v>166</v>
      </c>
      <c r="H1833">
        <v>71351</v>
      </c>
      <c r="I1833">
        <v>5</v>
      </c>
      <c r="J1833" t="s">
        <v>167</v>
      </c>
      <c r="K1833">
        <v>111</v>
      </c>
      <c r="L1833">
        <v>1930</v>
      </c>
      <c r="M1833" s="8" t="str">
        <f>IF(ISBLANK(VLOOKUP(A1833,Veje!A:B,2,FALSE)),INDEX(Veje!$D$2:$RT$652,MATCH(A1833,Veje!$A$2:$A$652,0),MATCH(B1833,Veje!$D$1:$RT$1,0)),VLOOKUP(A1833,Veje!A:B,2,FALSE))</f>
        <v>DY</v>
      </c>
      <c r="N1833" s="8" t="str">
        <f>IFERROR(VLOOKUP(C1833,Medlemmer!A:C,3,FALSE),"")</f>
        <v/>
      </c>
      <c r="O1833" s="8" t="str">
        <f>IFERROR(VLOOKUP(C1833,Medlemmer!A:C,2,FALSE),"")</f>
        <v/>
      </c>
      <c r="P1833" s="8" t="str">
        <f>IFERROR(VLOOKUP(C1833,Tidligere_henvendelser!A:B,2,FALSE),"")</f>
        <v/>
      </c>
    </row>
    <row r="1834" spans="1:16" hidden="1" x14ac:dyDescent="0.3">
      <c r="A1834" s="8" t="str">
        <f>ReplaceNumbers(C1834)</f>
        <v>Fuglegårdsvænget</v>
      </c>
      <c r="B1834" s="8">
        <f>_xlfn.NUMBERVALUE(FindNumbers(C1834))</f>
        <v>85</v>
      </c>
      <c r="C1834" t="s">
        <v>1498</v>
      </c>
      <c r="D1834" t="s">
        <v>169</v>
      </c>
      <c r="E1834">
        <v>1850000</v>
      </c>
      <c r="F1834" s="10">
        <v>44564</v>
      </c>
      <c r="G1834" t="s">
        <v>166</v>
      </c>
      <c r="H1834">
        <v>34259</v>
      </c>
      <c r="I1834">
        <v>2</v>
      </c>
      <c r="J1834" t="s">
        <v>715</v>
      </c>
      <c r="K1834">
        <v>54</v>
      </c>
      <c r="L1834">
        <v>1936</v>
      </c>
      <c r="M1834" s="8" t="str">
        <f>IF(ISBLANK(VLOOKUP(A1834,Veje!A:B,2,FALSE)),INDEX(Veje!$D$2:$RT$652,MATCH(A1834,Veje!$A$2:$A$652,0),MATCH(B1834,Veje!$D$1:$RT$1,0)),VLOOKUP(A1834,Veje!A:B,2,FALSE))</f>
        <v>GSG</v>
      </c>
      <c r="N1834" s="8" t="str">
        <f>IFERROR(VLOOKUP(C1834,Medlemmer!A:C,3,FALSE),"")</f>
        <v/>
      </c>
      <c r="O1834" s="8" t="str">
        <f>IFERROR(VLOOKUP(C1834,Medlemmer!A:C,2,FALSE),"")</f>
        <v/>
      </c>
      <c r="P1834" s="8" t="str">
        <f>IFERROR(VLOOKUP(C1834,Tidligere_henvendelser!A:B,2,FALSE),"")</f>
        <v/>
      </c>
    </row>
    <row r="1835" spans="1:16" hidden="1" x14ac:dyDescent="0.3">
      <c r="A1835" s="8" t="str">
        <f>ReplaceNumbers(C1835)</f>
        <v>Kærmindevej</v>
      </c>
      <c r="B1835" s="8">
        <f>_xlfn.NUMBERVALUE(FindNumbers(C1835))</f>
        <v>9</v>
      </c>
      <c r="C1835" t="s">
        <v>1489</v>
      </c>
      <c r="D1835" t="s">
        <v>169</v>
      </c>
      <c r="E1835">
        <v>9225000</v>
      </c>
      <c r="F1835" s="10">
        <v>44565</v>
      </c>
      <c r="G1835" t="s">
        <v>166</v>
      </c>
      <c r="H1835">
        <v>40818</v>
      </c>
      <c r="I1835">
        <v>8</v>
      </c>
      <c r="J1835" t="s">
        <v>167</v>
      </c>
      <c r="K1835">
        <v>226</v>
      </c>
      <c r="L1835">
        <v>1959</v>
      </c>
      <c r="M1835" s="8" t="str">
        <f>IF(ISBLANK(VLOOKUP(A1835,Veje!A:B,2,FALSE)),INDEX(Veje!$D$2:$RT$652,MATCH(A1835,Veje!$A$2:$A$652,0),MATCH(B1835,Veje!$D$1:$RT$1,0)),VLOOKUP(A1835,Veje!A:B,2,FALSE))</f>
        <v>GSG</v>
      </c>
      <c r="N1835" s="8" t="str">
        <f>IFERROR(VLOOKUP(C1835,Medlemmer!A:C,3,FALSE),"")</f>
        <v/>
      </c>
      <c r="O1835" s="8" t="str">
        <f>IFERROR(VLOOKUP(C1835,Medlemmer!A:C,2,FALSE),"")</f>
        <v/>
      </c>
      <c r="P1835" s="8" t="str">
        <f>IFERROR(VLOOKUP(C1835,Tidligere_henvendelser!A:B,2,FALSE),"")</f>
        <v/>
      </c>
    </row>
    <row r="1836" spans="1:16" hidden="1" x14ac:dyDescent="0.3">
      <c r="A1836" s="8" t="str">
        <f>ReplaceNumbers(C1836)</f>
        <v>Søbakken</v>
      </c>
      <c r="B1836" s="8">
        <f>_xlfn.NUMBERVALUE(FindNumbers(C1836))</f>
        <v>28</v>
      </c>
      <c r="C1836" t="s">
        <v>1490</v>
      </c>
      <c r="D1836" t="s">
        <v>703</v>
      </c>
      <c r="E1836">
        <v>4150000</v>
      </c>
      <c r="F1836" s="10">
        <v>44565</v>
      </c>
      <c r="G1836" t="s">
        <v>166</v>
      </c>
      <c r="H1836">
        <v>69166</v>
      </c>
      <c r="I1836">
        <v>3</v>
      </c>
      <c r="J1836" t="s">
        <v>715</v>
      </c>
      <c r="K1836">
        <v>60</v>
      </c>
      <c r="L1836">
        <v>1905</v>
      </c>
      <c r="M1836" s="8" t="str">
        <f>IF(ISBLANK(VLOOKUP(A1836,Veje!A:B,2,FALSE)),INDEX(Veje!$D$2:$RT$652,MATCH(A1836,Veje!$A$2:$A$652,0),MATCH(B1836,Veje!$D$1:$RT$1,0)),VLOOKUP(A1836,Veje!A:B,2,FALSE))</f>
        <v>SKGF</v>
      </c>
      <c r="N1836" s="8" t="str">
        <f>IFERROR(VLOOKUP(C1836,Medlemmer!A:C,3,FALSE),"")</f>
        <v/>
      </c>
      <c r="O1836" s="8" t="str">
        <f>IFERROR(VLOOKUP(C1836,Medlemmer!A:C,2,FALSE),"")</f>
        <v/>
      </c>
      <c r="P1836" s="8" t="str">
        <f>IFERROR(VLOOKUP(C1836,Tidligere_henvendelser!A:B,2,FALSE),"")</f>
        <v/>
      </c>
    </row>
    <row r="1837" spans="1:16" hidden="1" x14ac:dyDescent="0.3">
      <c r="A1837" s="8" t="str">
        <f>ReplaceNumbers(C1837)</f>
        <v>Strandvejen</v>
      </c>
      <c r="B1837" s="8">
        <f>_xlfn.NUMBERVALUE(FindNumbers(C1837))</f>
        <v>62</v>
      </c>
      <c r="C1837" t="s">
        <v>1491</v>
      </c>
      <c r="D1837" t="s">
        <v>165</v>
      </c>
      <c r="E1837">
        <v>5200000</v>
      </c>
      <c r="F1837" s="10">
        <v>44565</v>
      </c>
      <c r="G1837" t="s">
        <v>166</v>
      </c>
      <c r="H1837">
        <v>63414</v>
      </c>
      <c r="I1837">
        <v>3</v>
      </c>
      <c r="J1837" t="s">
        <v>715</v>
      </c>
      <c r="K1837">
        <v>82</v>
      </c>
      <c r="L1837">
        <v>1995</v>
      </c>
      <c r="M1837" s="8" t="str">
        <f>IF(ISBLANK(VLOOKUP(A1837,Veje!A:B,2,FALSE)),INDEX(Veje!$D$2:$RT$652,MATCH(A1837,Veje!$A$2:$A$652,0),MATCH(B1837,Veje!$D$1:$RT$1,0)),VLOOKUP(A1837,Veje!A:B,2,FALSE))</f>
        <v>HMG</v>
      </c>
      <c r="N1837" s="8" t="str">
        <f>IFERROR(VLOOKUP(C1837,Medlemmer!A:C,3,FALSE),"")</f>
        <v/>
      </c>
      <c r="O1837" s="8" t="str">
        <f>IFERROR(VLOOKUP(C1837,Medlemmer!A:C,2,FALSE),"")</f>
        <v/>
      </c>
      <c r="P1837" s="8" t="str">
        <f>IFERROR(VLOOKUP(C1837,Tidligere_henvendelser!A:B,2,FALSE),"")</f>
        <v/>
      </c>
    </row>
    <row r="1838" spans="1:16" hidden="1" x14ac:dyDescent="0.3">
      <c r="A1838" s="8" t="str">
        <f>ReplaceNumbers(C1838)</f>
        <v>Sagaparken</v>
      </c>
      <c r="B1838" s="8">
        <f>_xlfn.NUMBERVALUE(FindNumbers(C1838))</f>
        <v>1</v>
      </c>
      <c r="C1838" t="s">
        <v>1492</v>
      </c>
      <c r="D1838" t="s">
        <v>703</v>
      </c>
      <c r="E1838">
        <v>11995000</v>
      </c>
      <c r="F1838" s="10">
        <v>44565</v>
      </c>
      <c r="G1838" t="s">
        <v>166</v>
      </c>
      <c r="H1838">
        <v>83298</v>
      </c>
      <c r="I1838">
        <v>6</v>
      </c>
      <c r="J1838" t="s">
        <v>170</v>
      </c>
      <c r="K1838">
        <v>144</v>
      </c>
      <c r="L1838">
        <v>1966</v>
      </c>
      <c r="M1838" s="8" t="str">
        <f>IF(ISBLANK(VLOOKUP(A1838,Veje!A:B,2,FALSE)),INDEX(Veje!$D$2:$RT$652,MATCH(A1838,Veje!$A$2:$A$652,0),MATCH(B1838,Veje!$D$1:$RT$1,0)),VLOOKUP(A1838,Veje!A:B,2,FALSE))</f>
        <v>OCG</v>
      </c>
      <c r="N1838" s="8" t="str">
        <f>IFERROR(VLOOKUP(C1838,Medlemmer!A:C,3,FALSE),"")</f>
        <v/>
      </c>
      <c r="O1838" s="8" t="str">
        <f>IFERROR(VLOOKUP(C1838,Medlemmer!A:C,2,FALSE),"")</f>
        <v/>
      </c>
      <c r="P1838" s="8" t="str">
        <f>IFERROR(VLOOKUP(C1838,Tidligere_henvendelser!A:B,2,FALSE),"")</f>
        <v/>
      </c>
    </row>
    <row r="1839" spans="1:16" hidden="1" x14ac:dyDescent="0.3">
      <c r="A1839" s="8" t="str">
        <f>ReplaceNumbers(C1839)</f>
        <v>Ericavej</v>
      </c>
      <c r="B1839" s="8">
        <f>_xlfn.NUMBERVALUE(FindNumbers(C1839))</f>
        <v>25</v>
      </c>
      <c r="C1839" t="s">
        <v>1493</v>
      </c>
      <c r="D1839" t="s">
        <v>169</v>
      </c>
      <c r="E1839">
        <v>5650000</v>
      </c>
      <c r="F1839" s="10">
        <v>44565</v>
      </c>
      <c r="G1839" t="s">
        <v>166</v>
      </c>
      <c r="H1839">
        <v>51834</v>
      </c>
      <c r="I1839">
        <v>4</v>
      </c>
      <c r="J1839" t="s">
        <v>167</v>
      </c>
      <c r="K1839">
        <v>109</v>
      </c>
      <c r="L1839">
        <v>1930</v>
      </c>
      <c r="M1839" s="8" t="str">
        <f>IF(ISBLANK(VLOOKUP(A1839,Veje!A:B,2,FALSE)),INDEX(Veje!$D$2:$RT$652,MATCH(A1839,Veje!$A$2:$A$652,0),MATCH(B1839,Veje!$D$1:$RT$1,0)),VLOOKUP(A1839,Veje!A:B,2,FALSE))</f>
        <v>GSG</v>
      </c>
      <c r="N1839" s="8" t="str">
        <f>IFERROR(VLOOKUP(C1839,Medlemmer!A:C,3,FALSE),"")</f>
        <v/>
      </c>
      <c r="O1839" s="8" t="str">
        <f>IFERROR(VLOOKUP(C1839,Medlemmer!A:C,2,FALSE),"")</f>
        <v/>
      </c>
      <c r="P1839" s="8" t="str">
        <f>IFERROR(VLOOKUP(C1839,Tidligere_henvendelser!A:B,2,FALSE),"")</f>
        <v/>
      </c>
    </row>
    <row r="1840" spans="1:16" hidden="1" x14ac:dyDescent="0.3">
      <c r="A1840" s="8" t="str">
        <f>ReplaceNumbers(C1840)</f>
        <v>Jensløvs Tværvej</v>
      </c>
      <c r="B1840" s="8">
        <f>_xlfn.NUMBERVALUE(FindNumbers(C1840))</f>
        <v>5</v>
      </c>
      <c r="C1840" t="s">
        <v>1480</v>
      </c>
      <c r="D1840" t="s">
        <v>703</v>
      </c>
      <c r="E1840">
        <v>3400000</v>
      </c>
      <c r="F1840" s="10">
        <v>44566</v>
      </c>
      <c r="G1840" t="s">
        <v>166</v>
      </c>
      <c r="H1840">
        <v>50746</v>
      </c>
      <c r="I1840">
        <v>3</v>
      </c>
      <c r="J1840" t="s">
        <v>715</v>
      </c>
      <c r="K1840">
        <v>67</v>
      </c>
      <c r="L1840">
        <v>1945</v>
      </c>
      <c r="M1840" s="8" t="str">
        <f>IF(ISBLANK(VLOOKUP(A1840,Veje!A:B,2,FALSE)),INDEX(Veje!$D$2:$RT$652,MATCH(A1840,Veje!$A$2:$A$652,0),MATCH(B1840,Veje!$D$1:$RT$1,0)),VLOOKUP(A1840,Veje!A:B,2,FALSE))</f>
        <v>OCG</v>
      </c>
      <c r="N1840" s="8" t="str">
        <f>IFERROR(VLOOKUP(C1840,Medlemmer!A:C,3,FALSE),"")</f>
        <v/>
      </c>
      <c r="O1840" s="8" t="str">
        <f>IFERROR(VLOOKUP(C1840,Medlemmer!A:C,2,FALSE),"")</f>
        <v/>
      </c>
      <c r="P1840" s="8" t="str">
        <f>IFERROR(VLOOKUP(C1840,Tidligere_henvendelser!A:B,2,FALSE),"")</f>
        <v/>
      </c>
    </row>
    <row r="1841" spans="1:16" hidden="1" x14ac:dyDescent="0.3">
      <c r="A1841" s="8" t="str">
        <f>ReplaceNumbers(C1841)</f>
        <v>Løvspringsvej</v>
      </c>
      <c r="B1841" s="8">
        <f>_xlfn.NUMBERVALUE(FindNumbers(C1841))</f>
        <v>20</v>
      </c>
      <c r="C1841" t="s">
        <v>1481</v>
      </c>
      <c r="D1841" t="s">
        <v>703</v>
      </c>
      <c r="E1841">
        <v>1000000</v>
      </c>
      <c r="F1841" s="10">
        <v>44566</v>
      </c>
      <c r="G1841" t="s">
        <v>166</v>
      </c>
      <c r="H1841">
        <v>10000</v>
      </c>
      <c r="I1841">
        <v>4</v>
      </c>
      <c r="J1841" t="s">
        <v>715</v>
      </c>
      <c r="K1841">
        <v>100</v>
      </c>
      <c r="L1841">
        <v>1899</v>
      </c>
      <c r="M1841" s="8" t="str">
        <f>IF(ISBLANK(VLOOKUP(A1841,Veje!A:B,2,FALSE)),INDEX(Veje!$D$2:$RT$652,MATCH(A1841,Veje!$A$2:$A$652,0),MATCH(B1841,Veje!$D$1:$RT$1,0)),VLOOKUP(A1841,Veje!A:B,2,FALSE))</f>
        <v>OCG</v>
      </c>
      <c r="N1841" s="8" t="str">
        <f>IFERROR(VLOOKUP(C1841,Medlemmer!A:C,3,FALSE),"")</f>
        <v/>
      </c>
      <c r="O1841" s="8" t="str">
        <f>IFERROR(VLOOKUP(C1841,Medlemmer!A:C,2,FALSE),"")</f>
        <v/>
      </c>
      <c r="P1841" s="8" t="str">
        <f>IFERROR(VLOOKUP(C1841,Tidligere_henvendelser!A:B,2,FALSE),"")</f>
        <v/>
      </c>
    </row>
    <row r="1842" spans="1:16" hidden="1" x14ac:dyDescent="0.3">
      <c r="A1842" s="8" t="str">
        <f>ReplaceNumbers(C1842)</f>
        <v>Løvspringsvej</v>
      </c>
      <c r="B1842" s="8">
        <f>_xlfn.NUMBERVALUE(FindNumbers(C1842))</f>
        <v>20</v>
      </c>
      <c r="C1842" t="s">
        <v>1482</v>
      </c>
      <c r="D1842" t="s">
        <v>703</v>
      </c>
      <c r="E1842">
        <v>1000000</v>
      </c>
      <c r="F1842" s="10">
        <v>44566</v>
      </c>
      <c r="G1842" t="s">
        <v>166</v>
      </c>
      <c r="H1842">
        <v>10869</v>
      </c>
      <c r="I1842">
        <v>3</v>
      </c>
      <c r="J1842" t="s">
        <v>715</v>
      </c>
      <c r="K1842">
        <v>92</v>
      </c>
      <c r="L1842">
        <v>1899</v>
      </c>
      <c r="M1842" s="8" t="str">
        <f>IF(ISBLANK(VLOOKUP(A1842,Veje!A:B,2,FALSE)),INDEX(Veje!$D$2:$RT$652,MATCH(A1842,Veje!$A$2:$A$652,0),MATCH(B1842,Veje!$D$1:$RT$1,0)),VLOOKUP(A1842,Veje!A:B,2,FALSE))</f>
        <v>OCG</v>
      </c>
      <c r="N1842" s="8" t="str">
        <f>IFERROR(VLOOKUP(C1842,Medlemmer!A:C,3,FALSE),"")</f>
        <v/>
      </c>
      <c r="O1842" s="8" t="str">
        <f>IFERROR(VLOOKUP(C1842,Medlemmer!A:C,2,FALSE),"")</f>
        <v/>
      </c>
      <c r="P1842" s="8" t="str">
        <f>IFERROR(VLOOKUP(C1842,Tidligere_henvendelser!A:B,2,FALSE),"")</f>
        <v/>
      </c>
    </row>
    <row r="1843" spans="1:16" hidden="1" x14ac:dyDescent="0.3">
      <c r="A1843" s="8" t="str">
        <f>ReplaceNumbers(C1843)</f>
        <v>Løvspringsvej</v>
      </c>
      <c r="B1843" s="8">
        <f>_xlfn.NUMBERVALUE(FindNumbers(C1843))</f>
        <v>20</v>
      </c>
      <c r="C1843" t="s">
        <v>1483</v>
      </c>
      <c r="D1843" t="s">
        <v>703</v>
      </c>
      <c r="E1843">
        <v>1000000</v>
      </c>
      <c r="F1843" s="10">
        <v>44566</v>
      </c>
      <c r="G1843" t="s">
        <v>166</v>
      </c>
      <c r="H1843">
        <v>11111</v>
      </c>
      <c r="I1843">
        <v>2</v>
      </c>
      <c r="J1843" t="s">
        <v>715</v>
      </c>
      <c r="K1843">
        <v>90</v>
      </c>
      <c r="L1843">
        <v>1954</v>
      </c>
      <c r="M1843" s="8" t="str">
        <f>IF(ISBLANK(VLOOKUP(A1843,Veje!A:B,2,FALSE)),INDEX(Veje!$D$2:$RT$652,MATCH(A1843,Veje!$A$2:$A$652,0),MATCH(B1843,Veje!$D$1:$RT$1,0)),VLOOKUP(A1843,Veje!A:B,2,FALSE))</f>
        <v>OCG</v>
      </c>
      <c r="N1843" s="8" t="str">
        <f>IFERROR(VLOOKUP(C1843,Medlemmer!A:C,3,FALSE),"")</f>
        <v/>
      </c>
      <c r="O1843" s="8" t="str">
        <f>IFERROR(VLOOKUP(C1843,Medlemmer!A:C,2,FALSE),"")</f>
        <v/>
      </c>
      <c r="P1843" s="8" t="str">
        <f>IFERROR(VLOOKUP(C1843,Tidligere_henvendelser!A:B,2,FALSE),"")</f>
        <v/>
      </c>
    </row>
    <row r="1844" spans="1:16" hidden="1" x14ac:dyDescent="0.3">
      <c r="A1844" s="8" t="str">
        <f>ReplaceNumbers(C1844)</f>
        <v>Hambros Alle</v>
      </c>
      <c r="B1844" s="8">
        <f>_xlfn.NUMBERVALUE(FindNumbers(C1844))</f>
        <v>15</v>
      </c>
      <c r="C1844" t="s">
        <v>1484</v>
      </c>
      <c r="D1844" t="s">
        <v>165</v>
      </c>
      <c r="E1844">
        <v>40000000</v>
      </c>
      <c r="F1844" s="10">
        <v>44566</v>
      </c>
      <c r="G1844" t="s">
        <v>166</v>
      </c>
      <c r="H1844">
        <v>219780</v>
      </c>
      <c r="I1844">
        <v>5</v>
      </c>
      <c r="J1844" t="s">
        <v>715</v>
      </c>
      <c r="K1844">
        <v>182</v>
      </c>
      <c r="L1844">
        <v>1917</v>
      </c>
      <c r="M1844" s="8" t="str">
        <f>IF(ISBLANK(VLOOKUP(A1844,Veje!A:B,2,FALSE)),INDEX(Veje!$D$2:$RT$652,MATCH(A1844,Veje!$A$2:$A$652,0),MATCH(B1844,Veje!$D$1:$RT$1,0)),VLOOKUP(A1844,Veje!A:B,2,FALSE))</f>
        <v>HMG</v>
      </c>
      <c r="N1844" s="8" t="str">
        <f>IFERROR(VLOOKUP(C1844,Medlemmer!A:C,3,FALSE),"")</f>
        <v/>
      </c>
      <c r="O1844" s="8" t="str">
        <f>IFERROR(VLOOKUP(C1844,Medlemmer!A:C,2,FALSE),"")</f>
        <v/>
      </c>
      <c r="P1844" s="8" t="str">
        <f>IFERROR(VLOOKUP(C1844,Tidligere_henvendelser!A:B,2,FALSE),"")</f>
        <v/>
      </c>
    </row>
    <row r="1845" spans="1:16" hidden="1" x14ac:dyDescent="0.3">
      <c r="A1845" s="8" t="str">
        <f>ReplaceNumbers(C1845)</f>
        <v>Hambros Alle</v>
      </c>
      <c r="B1845" s="8">
        <f>_xlfn.NUMBERVALUE(FindNumbers(C1845))</f>
        <v>15</v>
      </c>
      <c r="C1845" t="s">
        <v>1485</v>
      </c>
      <c r="D1845" t="s">
        <v>165</v>
      </c>
      <c r="E1845">
        <v>40000000</v>
      </c>
      <c r="F1845" s="10">
        <v>44566</v>
      </c>
      <c r="G1845" t="s">
        <v>166</v>
      </c>
      <c r="H1845">
        <v>246913</v>
      </c>
      <c r="I1845">
        <v>5</v>
      </c>
      <c r="J1845" t="s">
        <v>715</v>
      </c>
      <c r="K1845">
        <v>162</v>
      </c>
      <c r="L1845">
        <v>1917</v>
      </c>
      <c r="M1845" s="8" t="str">
        <f>IF(ISBLANK(VLOOKUP(A1845,Veje!A:B,2,FALSE)),INDEX(Veje!$D$2:$RT$652,MATCH(A1845,Veje!$A$2:$A$652,0),MATCH(B1845,Veje!$D$1:$RT$1,0)),VLOOKUP(A1845,Veje!A:B,2,FALSE))</f>
        <v>HMG</v>
      </c>
      <c r="N1845" s="8" t="str">
        <f>IFERROR(VLOOKUP(C1845,Medlemmer!A:C,3,FALSE),"")</f>
        <v/>
      </c>
      <c r="O1845" s="8" t="str">
        <f>IFERROR(VLOOKUP(C1845,Medlemmer!A:C,2,FALSE),"")</f>
        <v/>
      </c>
      <c r="P1845" s="8" t="str">
        <f>IFERROR(VLOOKUP(C1845,Tidligere_henvendelser!A:B,2,FALSE),"")</f>
        <v/>
      </c>
    </row>
    <row r="1846" spans="1:16" hidden="1" x14ac:dyDescent="0.3">
      <c r="A1846" s="8" t="str">
        <f>ReplaceNumbers(C1846)</f>
        <v>Hambros Alle</v>
      </c>
      <c r="B1846" s="8">
        <f>_xlfn.NUMBERVALUE(FindNumbers(C1846))</f>
        <v>15</v>
      </c>
      <c r="C1846" t="s">
        <v>1486</v>
      </c>
      <c r="D1846" t="s">
        <v>165</v>
      </c>
      <c r="E1846">
        <v>40000000</v>
      </c>
      <c r="F1846" s="10">
        <v>44566</v>
      </c>
      <c r="G1846" t="s">
        <v>166</v>
      </c>
      <c r="H1846">
        <v>769230</v>
      </c>
      <c r="I1846">
        <v>3</v>
      </c>
      <c r="J1846" t="s">
        <v>715</v>
      </c>
      <c r="K1846">
        <v>52</v>
      </c>
      <c r="L1846">
        <v>1917</v>
      </c>
      <c r="M1846" s="8" t="str">
        <f>IF(ISBLANK(VLOOKUP(A1846,Veje!A:B,2,FALSE)),INDEX(Veje!$D$2:$RT$652,MATCH(A1846,Veje!$A$2:$A$652,0),MATCH(B1846,Veje!$D$1:$RT$1,0)),VLOOKUP(A1846,Veje!A:B,2,FALSE))</f>
        <v>HMG</v>
      </c>
      <c r="N1846" s="8" t="str">
        <f>IFERROR(VLOOKUP(C1846,Medlemmer!A:C,3,FALSE),"")</f>
        <v/>
      </c>
      <c r="O1846" s="8" t="str">
        <f>IFERROR(VLOOKUP(C1846,Medlemmer!A:C,2,FALSE),"")</f>
        <v/>
      </c>
      <c r="P1846" s="8" t="str">
        <f>IFERROR(VLOOKUP(C1846,Tidligere_henvendelser!A:B,2,FALSE),"")</f>
        <v/>
      </c>
    </row>
    <row r="1847" spans="1:16" hidden="1" x14ac:dyDescent="0.3">
      <c r="A1847" s="8" t="str">
        <f>ReplaceNumbers(C1847)</f>
        <v>Hambros Alle</v>
      </c>
      <c r="B1847" s="8">
        <f>_xlfn.NUMBERVALUE(FindNumbers(C1847))</f>
        <v>15</v>
      </c>
      <c r="C1847" t="s">
        <v>1487</v>
      </c>
      <c r="D1847" t="s">
        <v>165</v>
      </c>
      <c r="E1847">
        <v>40000000</v>
      </c>
      <c r="F1847" s="10">
        <v>44566</v>
      </c>
      <c r="G1847" t="s">
        <v>166</v>
      </c>
      <c r="H1847">
        <v>769230</v>
      </c>
      <c r="I1847">
        <v>2</v>
      </c>
      <c r="J1847" t="s">
        <v>715</v>
      </c>
      <c r="K1847">
        <v>52</v>
      </c>
      <c r="L1847">
        <v>1917</v>
      </c>
      <c r="M1847" s="8" t="str">
        <f>IF(ISBLANK(VLOOKUP(A1847,Veje!A:B,2,FALSE)),INDEX(Veje!$D$2:$RT$652,MATCH(A1847,Veje!$A$2:$A$652,0),MATCH(B1847,Veje!$D$1:$RT$1,0)),VLOOKUP(A1847,Veje!A:B,2,FALSE))</f>
        <v>HMG</v>
      </c>
      <c r="N1847" s="8" t="str">
        <f>IFERROR(VLOOKUP(C1847,Medlemmer!A:C,3,FALSE),"")</f>
        <v/>
      </c>
      <c r="O1847" s="8" t="str">
        <f>IFERROR(VLOOKUP(C1847,Medlemmer!A:C,2,FALSE),"")</f>
        <v/>
      </c>
      <c r="P1847" s="8" t="str">
        <f>IFERROR(VLOOKUP(C1847,Tidligere_henvendelser!A:B,2,FALSE),"")</f>
        <v/>
      </c>
    </row>
    <row r="1848" spans="1:16" x14ac:dyDescent="0.3">
      <c r="A1848" s="8" t="str">
        <f>ReplaceNumbers(C1848)</f>
        <v>Vangedevej</v>
      </c>
      <c r="B1848" s="8">
        <f>_xlfn.NUMBERVALUE(FindNumbers(C1848))</f>
        <v>162</v>
      </c>
      <c r="C1848" t="s">
        <v>1488</v>
      </c>
      <c r="D1848" t="s">
        <v>717</v>
      </c>
      <c r="E1848">
        <v>935000</v>
      </c>
      <c r="F1848" s="10">
        <v>44566</v>
      </c>
      <c r="G1848" t="s">
        <v>174</v>
      </c>
      <c r="H1848">
        <v>13955</v>
      </c>
      <c r="I1848">
        <v>2</v>
      </c>
      <c r="J1848" t="s">
        <v>715</v>
      </c>
      <c r="K1848">
        <v>67</v>
      </c>
      <c r="L1848">
        <v>1987</v>
      </c>
      <c r="M1848" s="8" t="str">
        <f>IF(ISBLANK(VLOOKUP(A1848,Veje!A:B,2,FALSE)),INDEX(Veje!$D$2:$RT$652,MATCH(A1848,Veje!$A$2:$A$652,0),MATCH(B1848,Veje!$D$1:$RT$1,0)),VLOOKUP(A1848,Veje!A:B,2,FALSE))</f>
        <v>DY</v>
      </c>
      <c r="N1848" s="8" t="str">
        <f>IFERROR(VLOOKUP(C1848,Medlemmer!A:C,3,FALSE),"")</f>
        <v/>
      </c>
      <c r="O1848" s="8" t="str">
        <f>IFERROR(VLOOKUP(C1848,Medlemmer!A:C,2,FALSE),"")</f>
        <v/>
      </c>
      <c r="P1848" s="8" t="str">
        <f>IFERROR(VLOOKUP(C1848,Tidligere_henvendelser!A:B,2,FALSE),"")</f>
        <v/>
      </c>
    </row>
    <row r="1849" spans="1:16" x14ac:dyDescent="0.3">
      <c r="A1849" s="8" t="str">
        <f>ReplaceNumbers(C1849)</f>
        <v>Tuborgvej</v>
      </c>
      <c r="B1849" s="8">
        <f>_xlfn.NUMBERVALUE(FindNumbers(C1849))</f>
        <v>138</v>
      </c>
      <c r="C1849" t="s">
        <v>1474</v>
      </c>
      <c r="D1849" t="s">
        <v>165</v>
      </c>
      <c r="E1849">
        <v>8350000</v>
      </c>
      <c r="F1849" s="10">
        <v>44567</v>
      </c>
      <c r="G1849" t="s">
        <v>166</v>
      </c>
      <c r="H1849">
        <v>56418</v>
      </c>
      <c r="I1849">
        <v>6</v>
      </c>
      <c r="J1849" t="s">
        <v>167</v>
      </c>
      <c r="K1849">
        <v>148</v>
      </c>
      <c r="L1849">
        <v>1924</v>
      </c>
      <c r="M1849" s="8" t="str">
        <f>IF(ISBLANK(VLOOKUP(A1849,Veje!A:B,2,FALSE)),INDEX(Veje!$D$2:$RT$652,MATCH(A1849,Veje!$A$2:$A$652,0),MATCH(B1849,Veje!$D$1:$RT$1,0)),VLOOKUP(A1849,Veje!A:B,2,FALSE))</f>
        <v>DY</v>
      </c>
      <c r="N1849" s="8" t="str">
        <f>IFERROR(VLOOKUP(C1849,Medlemmer!A:C,3,FALSE),"")</f>
        <v/>
      </c>
      <c r="O1849" s="8" t="str">
        <f>IFERROR(VLOOKUP(C1849,Medlemmer!A:C,2,FALSE),"")</f>
        <v/>
      </c>
      <c r="P1849" s="8" t="str">
        <f>IFERROR(VLOOKUP(C1849,Tidligere_henvendelser!A:B,2,FALSE),"")</f>
        <v/>
      </c>
    </row>
    <row r="1850" spans="1:16" hidden="1" x14ac:dyDescent="0.3">
      <c r="A1850" s="13" t="str">
        <f>ReplaceNumbers(C1850)</f>
        <v>Smakkegårdsvej</v>
      </c>
      <c r="B1850" s="13">
        <f>_xlfn.NUMBERVALUE(FindNumbers(C1850))</f>
        <v>189</v>
      </c>
      <c r="C1850" t="s">
        <v>1475</v>
      </c>
      <c r="D1850" t="s">
        <v>169</v>
      </c>
      <c r="E1850">
        <v>2390000</v>
      </c>
      <c r="F1850" s="10">
        <v>44567</v>
      </c>
      <c r="G1850" t="s">
        <v>166</v>
      </c>
      <c r="H1850">
        <v>37936</v>
      </c>
      <c r="I1850">
        <v>2</v>
      </c>
      <c r="J1850" t="s">
        <v>715</v>
      </c>
      <c r="K1850">
        <v>63</v>
      </c>
      <c r="L1850">
        <v>1946</v>
      </c>
      <c r="M1850" s="13" t="str">
        <f>IF(ISBLANK(VLOOKUP(A1850,Veje!A:B,2,FALSE)),INDEX(Veje!$D$2:$RT$652,MATCH(A1850,Veje!$A$2:$A$652,0),MATCH(B1850,Veje!$D$1:$RT$1,0)),VLOOKUP(A1850,Veje!A:B,2,FALSE))</f>
        <v>GSG</v>
      </c>
      <c r="N1850" s="8" t="str">
        <f>IFERROR(VLOOKUP(C1850,Medlemmer!A:C,3,FALSE),"")</f>
        <v/>
      </c>
      <c r="O1850" s="8" t="str">
        <f>IFERROR(VLOOKUP(C1850,Medlemmer!A:C,2,FALSE),"")</f>
        <v/>
      </c>
      <c r="P1850" s="8" t="str">
        <f>IFERROR(VLOOKUP(C1850,Tidligere_henvendelser!A:B,2,FALSE),"")</f>
        <v/>
      </c>
    </row>
    <row r="1851" spans="1:16" hidden="1" x14ac:dyDescent="0.3">
      <c r="A1851" s="8" t="str">
        <f>ReplaceNumbers(C1851)</f>
        <v>Clarasvej</v>
      </c>
      <c r="B1851" s="8">
        <f>_xlfn.NUMBERVALUE(FindNumbers(C1851))</f>
        <v>1</v>
      </c>
      <c r="C1851" t="s">
        <v>1476</v>
      </c>
      <c r="D1851" t="s">
        <v>703</v>
      </c>
      <c r="E1851">
        <v>2295000</v>
      </c>
      <c r="F1851" s="10">
        <v>44567</v>
      </c>
      <c r="G1851" t="s">
        <v>166</v>
      </c>
      <c r="H1851">
        <v>42500</v>
      </c>
      <c r="I1851">
        <v>2</v>
      </c>
      <c r="J1851" t="s">
        <v>715</v>
      </c>
      <c r="K1851">
        <v>54</v>
      </c>
      <c r="L1851">
        <v>1939</v>
      </c>
      <c r="M1851" s="8" t="str">
        <f>IF(ISBLANK(VLOOKUP(A1851,Veje!A:B,2,FALSE)),INDEX(Veje!$D$2:$RT$652,MATCH(A1851,Veje!$A$2:$A$652,0),MATCH(B1851,Veje!$D$1:$RT$1,0)),VLOOKUP(A1851,Veje!A:B,2,FALSE))</f>
        <v>OCG</v>
      </c>
      <c r="N1851" s="8" t="str">
        <f>IFERROR(VLOOKUP(C1851,Medlemmer!A:C,3,FALSE),"")</f>
        <v/>
      </c>
      <c r="O1851" s="8" t="str">
        <f>IFERROR(VLOOKUP(C1851,Medlemmer!A:C,2,FALSE),"")</f>
        <v/>
      </c>
      <c r="P1851" s="8" t="str">
        <f>IFERROR(VLOOKUP(C1851,Tidligere_henvendelser!A:B,2,FALSE),"")</f>
        <v/>
      </c>
    </row>
    <row r="1852" spans="1:16" hidden="1" x14ac:dyDescent="0.3">
      <c r="A1852" s="8" t="str">
        <f>ReplaceNumbers(C1852)</f>
        <v>Brogårdsvej</v>
      </c>
      <c r="B1852" s="8">
        <f>_xlfn.NUMBERVALUE(FindNumbers(C1852))</f>
        <v>3</v>
      </c>
      <c r="C1852" t="s">
        <v>1477</v>
      </c>
      <c r="D1852" t="s">
        <v>169</v>
      </c>
      <c r="E1852">
        <v>6295000</v>
      </c>
      <c r="F1852" s="10">
        <v>44567</v>
      </c>
      <c r="G1852" t="s">
        <v>166</v>
      </c>
      <c r="H1852">
        <v>61116</v>
      </c>
      <c r="I1852">
        <v>4</v>
      </c>
      <c r="J1852" t="s">
        <v>715</v>
      </c>
      <c r="K1852">
        <v>103</v>
      </c>
      <c r="L1852">
        <v>1893</v>
      </c>
      <c r="M1852" s="8" t="str">
        <f>IF(ISBLANK(VLOOKUP(A1852,Veje!A:B,2,FALSE)),INDEX(Veje!$D$2:$RT$652,MATCH(A1852,Veje!$A$2:$A$652,0),MATCH(B1852,Veje!$D$1:$RT$1,0)),VLOOKUP(A1852,Veje!A:B,2,FALSE))</f>
        <v>GSG</v>
      </c>
      <c r="N1852" s="8" t="str">
        <f>IFERROR(VLOOKUP(C1852,Medlemmer!A:C,3,FALSE),"")</f>
        <v/>
      </c>
      <c r="O1852" s="8" t="str">
        <f>IFERROR(VLOOKUP(C1852,Medlemmer!A:C,2,FALSE),"")</f>
        <v/>
      </c>
      <c r="P1852" s="8" t="str">
        <f>IFERROR(VLOOKUP(C1852,Tidligere_henvendelser!A:B,2,FALSE),"")</f>
        <v/>
      </c>
    </row>
    <row r="1853" spans="1:16" hidden="1" x14ac:dyDescent="0.3">
      <c r="A1853" s="8" t="str">
        <f>ReplaceNumbers(C1853)</f>
        <v>Brogårdsvej</v>
      </c>
      <c r="B1853" s="8">
        <f>_xlfn.NUMBERVALUE(FindNumbers(C1853))</f>
        <v>3</v>
      </c>
      <c r="C1853" t="s">
        <v>1478</v>
      </c>
      <c r="D1853" t="s">
        <v>169</v>
      </c>
      <c r="E1853">
        <v>6295000</v>
      </c>
      <c r="F1853" s="10">
        <v>44567</v>
      </c>
      <c r="G1853" t="s">
        <v>166</v>
      </c>
      <c r="H1853">
        <v>74940</v>
      </c>
      <c r="I1853">
        <v>1</v>
      </c>
      <c r="J1853" t="s">
        <v>715</v>
      </c>
      <c r="K1853">
        <v>84</v>
      </c>
      <c r="L1853">
        <v>1893</v>
      </c>
      <c r="M1853" s="8" t="str">
        <f>IF(ISBLANK(VLOOKUP(A1853,Veje!A:B,2,FALSE)),INDEX(Veje!$D$2:$RT$652,MATCH(A1853,Veje!$A$2:$A$652,0),MATCH(B1853,Veje!$D$1:$RT$1,0)),VLOOKUP(A1853,Veje!A:B,2,FALSE))</f>
        <v>GSG</v>
      </c>
      <c r="N1853" s="8" t="str">
        <f>IFERROR(VLOOKUP(C1853,Medlemmer!A:C,3,FALSE),"")</f>
        <v/>
      </c>
      <c r="O1853" s="8" t="str">
        <f>IFERROR(VLOOKUP(C1853,Medlemmer!A:C,2,FALSE),"")</f>
        <v/>
      </c>
      <c r="P1853" s="8" t="str">
        <f>IFERROR(VLOOKUP(C1853,Tidligere_henvendelser!A:B,2,FALSE),"")</f>
        <v/>
      </c>
    </row>
    <row r="1854" spans="1:16" hidden="1" x14ac:dyDescent="0.3">
      <c r="A1854" s="8" t="str">
        <f>ReplaceNumbers(C1854)</f>
        <v>Høstvej</v>
      </c>
      <c r="B1854" s="8">
        <f>_xlfn.NUMBERVALUE(FindNumbers(C1854))</f>
        <v>28</v>
      </c>
      <c r="C1854" t="s">
        <v>1479</v>
      </c>
      <c r="D1854" t="s">
        <v>703</v>
      </c>
      <c r="E1854">
        <v>16895000</v>
      </c>
      <c r="F1854" s="10">
        <v>44567</v>
      </c>
      <c r="G1854" t="s">
        <v>166</v>
      </c>
      <c r="H1854">
        <v>107611</v>
      </c>
      <c r="I1854">
        <v>5</v>
      </c>
      <c r="J1854" t="s">
        <v>167</v>
      </c>
      <c r="K1854">
        <v>157</v>
      </c>
      <c r="L1854">
        <v>1928</v>
      </c>
      <c r="M1854" s="8" t="str">
        <f>IF(ISBLANK(VLOOKUP(A1854,Veje!A:B,2,FALSE)),INDEX(Veje!$D$2:$RT$652,MATCH(A1854,Veje!$A$2:$A$652,0),MATCH(B1854,Veje!$D$1:$RT$1,0)),VLOOKUP(A1854,Veje!A:B,2,FALSE))</f>
        <v>OCG</v>
      </c>
      <c r="N1854" s="8" t="str">
        <f>IFERROR(VLOOKUP(C1854,Medlemmer!A:C,3,FALSE),"")</f>
        <v/>
      </c>
      <c r="O1854" s="8" t="str">
        <f>IFERROR(VLOOKUP(C1854,Medlemmer!A:C,2,FALSE),"")</f>
        <v/>
      </c>
      <c r="P1854" s="8" t="str">
        <f>IFERROR(VLOOKUP(C1854,Tidligere_henvendelser!A:B,2,FALSE),"")</f>
        <v/>
      </c>
    </row>
    <row r="1855" spans="1:16" hidden="1" x14ac:dyDescent="0.3">
      <c r="A1855" s="8" t="str">
        <f>ReplaceNumbers(C1855)</f>
        <v>Phistersvej</v>
      </c>
      <c r="B1855" s="8">
        <f>_xlfn.NUMBERVALUE(FindNumbers(C1855))</f>
        <v>10</v>
      </c>
      <c r="C1855" t="s">
        <v>1473</v>
      </c>
      <c r="D1855" t="s">
        <v>165</v>
      </c>
      <c r="E1855">
        <v>21500000</v>
      </c>
      <c r="F1855" s="10">
        <v>44569</v>
      </c>
      <c r="G1855" t="s">
        <v>166</v>
      </c>
      <c r="H1855">
        <v>101415</v>
      </c>
      <c r="I1855">
        <v>8</v>
      </c>
      <c r="J1855" t="s">
        <v>167</v>
      </c>
      <c r="K1855">
        <v>212</v>
      </c>
      <c r="L1855">
        <v>1916</v>
      </c>
      <c r="M1855" s="8" t="str">
        <f>IF(ISBLANK(VLOOKUP(A1855,Veje!A:B,2,FALSE)),INDEX(Veje!$D$2:$RT$652,MATCH(A1855,Veje!$A$2:$A$652,0),MATCH(B1855,Veje!$D$1:$RT$1,0)),VLOOKUP(A1855,Veje!A:B,2,FALSE))</f>
        <v>HMG</v>
      </c>
      <c r="N1855" s="8" t="str">
        <f>IFERROR(VLOOKUP(C1855,Medlemmer!A:C,3,FALSE),"")</f>
        <v/>
      </c>
      <c r="O1855" s="8" t="str">
        <f>IFERROR(VLOOKUP(C1855,Medlemmer!A:C,2,FALSE),"")</f>
        <v/>
      </c>
      <c r="P1855" s="8" t="str">
        <f>IFERROR(VLOOKUP(C1855,Tidligere_henvendelser!A:B,2,FALSE),"")</f>
        <v/>
      </c>
    </row>
    <row r="1856" spans="1:16" hidden="1" x14ac:dyDescent="0.3">
      <c r="A1856" s="8" t="str">
        <f>ReplaceNumbers(C1856)</f>
        <v>Morescosvej</v>
      </c>
      <c r="B1856" s="8">
        <f>_xlfn.NUMBERVALUE(FindNumbers(C1856))</f>
        <v>10</v>
      </c>
      <c r="C1856" t="s">
        <v>1467</v>
      </c>
      <c r="D1856" t="s">
        <v>703</v>
      </c>
      <c r="E1856">
        <v>1525000</v>
      </c>
      <c r="F1856" s="10">
        <v>44570</v>
      </c>
      <c r="G1856" t="s">
        <v>166</v>
      </c>
      <c r="H1856">
        <v>20890</v>
      </c>
      <c r="I1856">
        <v>2</v>
      </c>
      <c r="J1856" t="s">
        <v>715</v>
      </c>
      <c r="K1856">
        <v>73</v>
      </c>
      <c r="L1856">
        <v>1943</v>
      </c>
      <c r="M1856" s="8" t="str">
        <f>IF(ISBLANK(VLOOKUP(A1856,Veje!A:B,2,FALSE)),INDEX(Veje!$D$2:$RT$652,MATCH(A1856,Veje!$A$2:$A$652,0),MATCH(B1856,Veje!$D$1:$RT$1,0)),VLOOKUP(A1856,Veje!A:B,2,FALSE))</f>
        <v>OCG</v>
      </c>
      <c r="N1856" s="8" t="str">
        <f>IFERROR(VLOOKUP(C1856,Medlemmer!A:C,3,FALSE),"")</f>
        <v/>
      </c>
      <c r="O1856" s="8" t="str">
        <f>IFERROR(VLOOKUP(C1856,Medlemmer!A:C,2,FALSE),"")</f>
        <v/>
      </c>
      <c r="P1856" s="8" t="str">
        <f>IFERROR(VLOOKUP(C1856,Tidligere_henvendelser!A:B,2,FALSE),"")</f>
        <v/>
      </c>
    </row>
    <row r="1857" spans="1:16" hidden="1" x14ac:dyDescent="0.3">
      <c r="A1857" s="8" t="str">
        <f>ReplaceNumbers(C1857)</f>
        <v>Høyrups Alle</v>
      </c>
      <c r="B1857" s="8">
        <f>_xlfn.NUMBERVALUE(FindNumbers(C1857))</f>
        <v>30</v>
      </c>
      <c r="C1857" t="s">
        <v>1468</v>
      </c>
      <c r="D1857" t="s">
        <v>165</v>
      </c>
      <c r="E1857">
        <v>30000000</v>
      </c>
      <c r="F1857" s="10">
        <v>44570</v>
      </c>
      <c r="G1857" t="s">
        <v>166</v>
      </c>
      <c r="H1857">
        <v>160427</v>
      </c>
      <c r="I1857">
        <v>5</v>
      </c>
      <c r="J1857" t="s">
        <v>167</v>
      </c>
      <c r="K1857">
        <v>187</v>
      </c>
      <c r="L1857">
        <v>1931</v>
      </c>
      <c r="M1857" s="8" t="str">
        <f>IF(ISBLANK(VLOOKUP(A1857,Veje!A:B,2,FALSE)),INDEX(Veje!$D$2:$RT$652,MATCH(A1857,Veje!$A$2:$A$652,0),MATCH(B1857,Veje!$D$1:$RT$1,0)),VLOOKUP(A1857,Veje!A:B,2,FALSE))</f>
        <v>HMG</v>
      </c>
      <c r="N1857" s="8" t="str">
        <f>IFERROR(VLOOKUP(C1857,Medlemmer!A:C,3,FALSE),"")</f>
        <v/>
      </c>
      <c r="O1857" s="8" t="str">
        <f>IFERROR(VLOOKUP(C1857,Medlemmer!A:C,2,FALSE),"")</f>
        <v/>
      </c>
      <c r="P1857" s="8" t="str">
        <f>IFERROR(VLOOKUP(C1857,Tidligere_henvendelser!A:B,2,FALSE),"")</f>
        <v/>
      </c>
    </row>
    <row r="1858" spans="1:16" hidden="1" x14ac:dyDescent="0.3">
      <c r="A1858" s="8" t="str">
        <f>ReplaceNumbers(C1858)</f>
        <v>Vangede Bygade</v>
      </c>
      <c r="B1858" s="8">
        <f>_xlfn.NUMBERVALUE(FindNumbers(C1858))</f>
        <v>78</v>
      </c>
      <c r="C1858" t="s">
        <v>1469</v>
      </c>
      <c r="D1858" t="s">
        <v>169</v>
      </c>
      <c r="E1858">
        <v>1850000</v>
      </c>
      <c r="F1858" s="10">
        <v>44570</v>
      </c>
      <c r="G1858" t="s">
        <v>166</v>
      </c>
      <c r="H1858">
        <v>33636</v>
      </c>
      <c r="I1858">
        <v>2</v>
      </c>
      <c r="J1858" t="s">
        <v>715</v>
      </c>
      <c r="K1858">
        <v>55</v>
      </c>
      <c r="L1858">
        <v>1940</v>
      </c>
      <c r="M1858" s="8" t="str">
        <f>IF(ISBLANK(VLOOKUP(A1858,Veje!A:B,2,FALSE)),INDEX(Veje!$D$2:$RT$652,MATCH(A1858,Veje!$A$2:$A$652,0),MATCH(B1858,Veje!$D$1:$RT$1,0)),VLOOKUP(A1858,Veje!A:B,2,FALSE))</f>
        <v>GSG</v>
      </c>
      <c r="N1858" s="8" t="str">
        <f>IFERROR(VLOOKUP(C1858,Medlemmer!A:C,3,FALSE),"")</f>
        <v/>
      </c>
      <c r="O1858" s="8" t="str">
        <f>IFERROR(VLOOKUP(C1858,Medlemmer!A:C,2,FALSE),"")</f>
        <v/>
      </c>
      <c r="P1858" s="8" t="str">
        <f>IFERROR(VLOOKUP(C1858,Tidligere_henvendelser!A:B,2,FALSE),"")</f>
        <v/>
      </c>
    </row>
    <row r="1859" spans="1:16" hidden="1" x14ac:dyDescent="0.3">
      <c r="A1859" s="8" t="str">
        <f>ReplaceNumbers(C1859)</f>
        <v>Vangede Bygade</v>
      </c>
      <c r="B1859" s="8">
        <f>_xlfn.NUMBERVALUE(FindNumbers(C1859))</f>
        <v>109</v>
      </c>
      <c r="C1859" t="s">
        <v>1470</v>
      </c>
      <c r="D1859" t="s">
        <v>169</v>
      </c>
      <c r="E1859">
        <v>1675000</v>
      </c>
      <c r="F1859" s="10">
        <v>44570</v>
      </c>
      <c r="G1859" t="s">
        <v>166</v>
      </c>
      <c r="H1859">
        <v>32843</v>
      </c>
      <c r="I1859">
        <v>2</v>
      </c>
      <c r="J1859" t="s">
        <v>715</v>
      </c>
      <c r="K1859">
        <v>51</v>
      </c>
      <c r="L1859">
        <v>1958</v>
      </c>
      <c r="M1859" s="8" t="str">
        <f>IF(ISBLANK(VLOOKUP(A1859,Veje!A:B,2,FALSE)),INDEX(Veje!$D$2:$RT$652,MATCH(A1859,Veje!$A$2:$A$652,0),MATCH(B1859,Veje!$D$1:$RT$1,0)),VLOOKUP(A1859,Veje!A:B,2,FALSE))</f>
        <v>GSG</v>
      </c>
      <c r="N1859" s="8" t="str">
        <f>IFERROR(VLOOKUP(C1859,Medlemmer!A:C,3,FALSE),"")</f>
        <v/>
      </c>
      <c r="O1859" s="8" t="str">
        <f>IFERROR(VLOOKUP(C1859,Medlemmer!A:C,2,FALSE),"")</f>
        <v/>
      </c>
      <c r="P1859" s="8" t="str">
        <f>IFERROR(VLOOKUP(C1859,Tidligere_henvendelser!A:B,2,FALSE),"")</f>
        <v/>
      </c>
    </row>
    <row r="1860" spans="1:16" hidden="1" x14ac:dyDescent="0.3">
      <c r="A1860" s="8" t="str">
        <f>ReplaceNumbers(C1860)</f>
        <v>Hyldegårdsvej</v>
      </c>
      <c r="B1860" s="8">
        <f>_xlfn.NUMBERVALUE(FindNumbers(C1860))</f>
        <v>10</v>
      </c>
      <c r="C1860" t="s">
        <v>1471</v>
      </c>
      <c r="D1860" t="s">
        <v>703</v>
      </c>
      <c r="E1860">
        <v>1140000</v>
      </c>
      <c r="F1860" s="10">
        <v>44570</v>
      </c>
      <c r="G1860" t="s">
        <v>166</v>
      </c>
      <c r="H1860">
        <v>16521</v>
      </c>
      <c r="I1860">
        <v>2</v>
      </c>
      <c r="J1860" t="s">
        <v>715</v>
      </c>
      <c r="K1860">
        <v>69</v>
      </c>
      <c r="L1860">
        <v>1959</v>
      </c>
      <c r="M1860" s="8" t="str">
        <f>IF(ISBLANK(VLOOKUP(A1860,Veje!A:B,2,FALSE)),INDEX(Veje!$D$2:$RT$652,MATCH(A1860,Veje!$A$2:$A$652,0),MATCH(B1860,Veje!$D$1:$RT$1,0)),VLOOKUP(A1860,Veje!A:B,2,FALSE))</f>
        <v>OCG</v>
      </c>
      <c r="N1860" s="8" t="str">
        <f>IFERROR(VLOOKUP(C1860,Medlemmer!A:C,3,FALSE),"")</f>
        <v/>
      </c>
      <c r="O1860" s="8" t="str">
        <f>IFERROR(VLOOKUP(C1860,Medlemmer!A:C,2,FALSE),"")</f>
        <v/>
      </c>
      <c r="P1860" s="8" t="str">
        <f>IFERROR(VLOOKUP(C1860,Tidligere_henvendelser!A:B,2,FALSE),"")</f>
        <v/>
      </c>
    </row>
    <row r="1861" spans="1:16" hidden="1" x14ac:dyDescent="0.3">
      <c r="A1861" s="8" t="str">
        <f>ReplaceNumbers(C1861)</f>
        <v>Vangedevej</v>
      </c>
      <c r="B1861" s="8">
        <f>_xlfn.NUMBERVALUE(FindNumbers(C1861))</f>
        <v>26</v>
      </c>
      <c r="C1861" t="s">
        <v>1472</v>
      </c>
      <c r="D1861" t="s">
        <v>169</v>
      </c>
      <c r="E1861">
        <v>8050000</v>
      </c>
      <c r="F1861" s="10">
        <v>44570</v>
      </c>
      <c r="G1861" t="s">
        <v>166</v>
      </c>
      <c r="H1861">
        <v>54026</v>
      </c>
      <c r="I1861">
        <v>5</v>
      </c>
      <c r="J1861" t="s">
        <v>167</v>
      </c>
      <c r="K1861">
        <v>149</v>
      </c>
      <c r="L1861">
        <v>1934</v>
      </c>
      <c r="M1861" s="8" t="str">
        <f>IF(ISBLANK(VLOOKUP(A1861,Veje!A:B,2,FALSE)),INDEX(Veje!$D$2:$RT$652,MATCH(A1861,Veje!$A$2:$A$652,0),MATCH(B1861,Veje!$D$1:$RT$1,0)),VLOOKUP(A1861,Veje!A:B,2,FALSE))</f>
        <v>GSG</v>
      </c>
      <c r="N1861" s="8" t="str">
        <f>IFERROR(VLOOKUP(C1861,Medlemmer!A:C,3,FALSE),"")</f>
        <v/>
      </c>
      <c r="O1861" s="8" t="str">
        <f>IFERROR(VLOOKUP(C1861,Medlemmer!A:C,2,FALSE),"")</f>
        <v/>
      </c>
      <c r="P1861" s="8" t="str">
        <f>IFERROR(VLOOKUP(C1861,Tidligere_henvendelser!A:B,2,FALSE),"")</f>
        <v/>
      </c>
    </row>
    <row r="1862" spans="1:16" hidden="1" x14ac:dyDescent="0.3">
      <c r="A1862" s="8" t="str">
        <f>ReplaceNumbers(C1862)</f>
        <v>Vermehrensvej</v>
      </c>
      <c r="B1862" s="8">
        <f>_xlfn.NUMBERVALUE(FindNumbers(C1862))</f>
        <v>7</v>
      </c>
      <c r="C1862" t="s">
        <v>1460</v>
      </c>
      <c r="D1862" t="s">
        <v>705</v>
      </c>
      <c r="E1862">
        <v>23000000</v>
      </c>
      <c r="F1862" s="10">
        <v>44571</v>
      </c>
      <c r="G1862" t="s">
        <v>166</v>
      </c>
      <c r="H1862">
        <v>95833</v>
      </c>
      <c r="I1862">
        <v>6</v>
      </c>
      <c r="J1862" t="s">
        <v>167</v>
      </c>
      <c r="K1862">
        <v>240</v>
      </c>
      <c r="L1862">
        <v>1952</v>
      </c>
      <c r="M1862" s="8" t="str">
        <f>IF(ISBLANK(VLOOKUP(A1862,Veje!A:B,2,FALSE)),INDEX(Veje!$D$2:$RT$652,MATCH(A1862,Veje!$A$2:$A$652,0),MATCH(B1862,Veje!$D$1:$RT$1,0)),VLOOKUP(A1862,Veje!A:B,2,FALSE))</f>
        <v>SKGF</v>
      </c>
      <c r="N1862" s="8" t="str">
        <f>IFERROR(VLOOKUP(C1862,Medlemmer!A:C,3,FALSE),"")</f>
        <v/>
      </c>
      <c r="O1862" s="8" t="str">
        <f>IFERROR(VLOOKUP(C1862,Medlemmer!A:C,2,FALSE),"")</f>
        <v/>
      </c>
      <c r="P1862" s="8" t="str">
        <f>IFERROR(VLOOKUP(C1862,Tidligere_henvendelser!A:B,2,FALSE),"")</f>
        <v/>
      </c>
    </row>
    <row r="1863" spans="1:16" hidden="1" x14ac:dyDescent="0.3">
      <c r="A1863" s="8" t="str">
        <f>ReplaceNumbers(C1863)</f>
        <v>Ordrupvej</v>
      </c>
      <c r="B1863" s="8">
        <f>_xlfn.NUMBERVALUE(FindNumbers(C1863))</f>
        <v>49</v>
      </c>
      <c r="C1863" t="s">
        <v>1461</v>
      </c>
      <c r="D1863" t="s">
        <v>703</v>
      </c>
      <c r="E1863">
        <v>2745000</v>
      </c>
      <c r="F1863" s="10">
        <v>44571</v>
      </c>
      <c r="G1863" t="s">
        <v>166</v>
      </c>
      <c r="H1863">
        <v>40367</v>
      </c>
      <c r="I1863">
        <v>2</v>
      </c>
      <c r="J1863" t="s">
        <v>715</v>
      </c>
      <c r="K1863">
        <v>68</v>
      </c>
      <c r="L1863">
        <v>1971</v>
      </c>
      <c r="M1863" s="8" t="str">
        <f>IF(ISBLANK(VLOOKUP(A1863,Veje!A:B,2,FALSE)),INDEX(Veje!$D$2:$RT$652,MATCH(A1863,Veje!$A$2:$A$652,0),MATCH(B1863,Veje!$D$1:$RT$1,0)),VLOOKUP(A1863,Veje!A:B,2,FALSE))</f>
        <v>OCG</v>
      </c>
      <c r="N1863" s="8" t="str">
        <f>IFERROR(VLOOKUP(C1863,Medlemmer!A:C,3,FALSE),"")</f>
        <v/>
      </c>
      <c r="O1863" s="8" t="str">
        <f>IFERROR(VLOOKUP(C1863,Medlemmer!A:C,2,FALSE),"")</f>
        <v/>
      </c>
      <c r="P1863" s="8" t="str">
        <f>IFERROR(VLOOKUP(C1863,Tidligere_henvendelser!A:B,2,FALSE),"")</f>
        <v/>
      </c>
    </row>
    <row r="1864" spans="1:16" hidden="1" x14ac:dyDescent="0.3">
      <c r="A1864" s="13" t="str">
        <f>ReplaceNumbers(C1864)</f>
        <v>Eivindsvej</v>
      </c>
      <c r="B1864" s="8">
        <f>_xlfn.NUMBERVALUE(FindNumbers(C1864))</f>
        <v>25</v>
      </c>
      <c r="C1864" t="s">
        <v>1462</v>
      </c>
      <c r="D1864" t="s">
        <v>703</v>
      </c>
      <c r="E1864">
        <v>7900000</v>
      </c>
      <c r="F1864" s="10">
        <v>44571</v>
      </c>
      <c r="G1864" t="s">
        <v>166</v>
      </c>
      <c r="H1864">
        <v>66949</v>
      </c>
      <c r="I1864">
        <v>4</v>
      </c>
      <c r="J1864" t="s">
        <v>715</v>
      </c>
      <c r="K1864">
        <v>118</v>
      </c>
      <c r="L1864">
        <v>1913</v>
      </c>
      <c r="M1864" s="8" t="str">
        <f>IF(ISBLANK(VLOOKUP(A1864,Veje!A:B,2,FALSE)),INDEX(Veje!$D$2:$RT$652,MATCH(A1864,Veje!$A$2:$A$652,0),MATCH(B1864,Veje!$D$1:$RT$1,0)),VLOOKUP(A1864,Veje!A:B,2,FALSE))</f>
        <v>HMG</v>
      </c>
      <c r="N1864" s="8" t="str">
        <f>IFERROR(VLOOKUP(C1864,Medlemmer!A:C,3,FALSE),"")</f>
        <v/>
      </c>
      <c r="O1864" s="8" t="str">
        <f>IFERROR(VLOOKUP(C1864,Medlemmer!A:C,2,FALSE),"")</f>
        <v/>
      </c>
      <c r="P1864" s="8" t="str">
        <f>IFERROR(VLOOKUP(C1864,Tidligere_henvendelser!A:B,2,FALSE),"")</f>
        <v/>
      </c>
    </row>
    <row r="1865" spans="1:16" hidden="1" x14ac:dyDescent="0.3">
      <c r="A1865" s="8" t="str">
        <f>ReplaceNumbers(C1865)</f>
        <v>Fortunvej</v>
      </c>
      <c r="B1865" s="8">
        <f>_xlfn.NUMBERVALUE(FindNumbers(C1865))</f>
        <v>31</v>
      </c>
      <c r="C1865" t="s">
        <v>1463</v>
      </c>
      <c r="D1865" t="s">
        <v>703</v>
      </c>
      <c r="E1865">
        <v>17300000</v>
      </c>
      <c r="F1865" s="10">
        <v>44571</v>
      </c>
      <c r="G1865" t="s">
        <v>166</v>
      </c>
      <c r="H1865">
        <v>102366</v>
      </c>
      <c r="I1865">
        <v>4</v>
      </c>
      <c r="J1865" t="s">
        <v>167</v>
      </c>
      <c r="K1865">
        <v>169</v>
      </c>
      <c r="L1865">
        <v>1934</v>
      </c>
      <c r="M1865" s="8" t="str">
        <f>IF(ISBLANK(VLOOKUP(A1865,Veje!A:B,2,FALSE)),INDEX(Veje!$D$2:$RT$652,MATCH(A1865,Veje!$A$2:$A$652,0),MATCH(B1865,Veje!$D$1:$RT$1,0)),VLOOKUP(A1865,Veje!A:B,2,FALSE))</f>
        <v>BJGF</v>
      </c>
      <c r="N1865" s="8" t="str">
        <f>IFERROR(VLOOKUP(C1865,Medlemmer!A:C,3,FALSE),"")</f>
        <v/>
      </c>
      <c r="O1865" s="8" t="str">
        <f>IFERROR(VLOOKUP(C1865,Medlemmer!A:C,2,FALSE),"")</f>
        <v/>
      </c>
      <c r="P1865" s="8" t="str">
        <f>IFERROR(VLOOKUP(C1865,Tidligere_henvendelser!A:B,2,FALSE),"")</f>
        <v/>
      </c>
    </row>
    <row r="1866" spans="1:16" hidden="1" x14ac:dyDescent="0.3">
      <c r="A1866" s="8" t="str">
        <f>ReplaceNumbers(C1866)</f>
        <v>Skovvej</v>
      </c>
      <c r="B1866" s="8">
        <f>_xlfn.NUMBERVALUE(FindNumbers(C1866))</f>
        <v>1</v>
      </c>
      <c r="C1866" t="s">
        <v>1464</v>
      </c>
      <c r="D1866" t="s">
        <v>169</v>
      </c>
      <c r="E1866">
        <v>8600000</v>
      </c>
      <c r="F1866" s="10">
        <v>44571</v>
      </c>
      <c r="G1866" t="s">
        <v>166</v>
      </c>
      <c r="H1866">
        <v>56578</v>
      </c>
      <c r="I1866">
        <v>4</v>
      </c>
      <c r="J1866" t="s">
        <v>715</v>
      </c>
      <c r="K1866">
        <v>152</v>
      </c>
      <c r="L1866">
        <v>1902</v>
      </c>
      <c r="M1866" s="8" t="str">
        <f>IF(ISBLANK(VLOOKUP(A1866,Veje!A:B,2,FALSE)),INDEX(Veje!$D$2:$RT$652,MATCH(A1866,Veje!$A$2:$A$652,0),MATCH(B1866,Veje!$D$1:$RT$1,0)),VLOOKUP(A1866,Veje!A:B,2,FALSE))</f>
        <v>BJGF</v>
      </c>
      <c r="N1866" s="8" t="str">
        <f>IFERROR(VLOOKUP(C1866,Medlemmer!A:C,3,FALSE),"")</f>
        <v/>
      </c>
      <c r="O1866" s="8" t="str">
        <f>IFERROR(VLOOKUP(C1866,Medlemmer!A:C,2,FALSE),"")</f>
        <v/>
      </c>
      <c r="P1866" s="8" t="str">
        <f>IFERROR(VLOOKUP(C1866,Tidligere_henvendelser!A:B,2,FALSE),"")</f>
        <v/>
      </c>
    </row>
    <row r="1867" spans="1:16" hidden="1" x14ac:dyDescent="0.3">
      <c r="A1867" s="8" t="str">
        <f>ReplaceNumbers(C1867)</f>
        <v>Skovvej</v>
      </c>
      <c r="B1867" s="8">
        <f>_xlfn.NUMBERVALUE(FindNumbers(C1867))</f>
        <v>1</v>
      </c>
      <c r="C1867" t="s">
        <v>1465</v>
      </c>
      <c r="D1867" t="s">
        <v>169</v>
      </c>
      <c r="E1867">
        <v>8600000</v>
      </c>
      <c r="F1867" s="10">
        <v>44571</v>
      </c>
      <c r="G1867" t="s">
        <v>166</v>
      </c>
      <c r="H1867">
        <v>60139</v>
      </c>
      <c r="I1867">
        <v>4</v>
      </c>
      <c r="J1867" t="s">
        <v>715</v>
      </c>
      <c r="K1867">
        <v>143</v>
      </c>
      <c r="L1867">
        <v>1902</v>
      </c>
      <c r="M1867" s="8" t="str">
        <f>IF(ISBLANK(VLOOKUP(A1867,Veje!A:B,2,FALSE)),INDEX(Veje!$D$2:$RT$652,MATCH(A1867,Veje!$A$2:$A$652,0),MATCH(B1867,Veje!$D$1:$RT$1,0)),VLOOKUP(A1867,Veje!A:B,2,FALSE))</f>
        <v>BJGF</v>
      </c>
      <c r="N1867" s="8" t="str">
        <f>IFERROR(VLOOKUP(C1867,Medlemmer!A:C,3,FALSE),"")</f>
        <v/>
      </c>
      <c r="O1867" s="8" t="str">
        <f>IFERROR(VLOOKUP(C1867,Medlemmer!A:C,2,FALSE),"")</f>
        <v/>
      </c>
      <c r="P1867" s="8" t="str">
        <f>IFERROR(VLOOKUP(C1867,Tidligere_henvendelser!A:B,2,FALSE),"")</f>
        <v/>
      </c>
    </row>
    <row r="1868" spans="1:16" hidden="1" x14ac:dyDescent="0.3">
      <c r="A1868" s="8" t="str">
        <f>ReplaceNumbers(C1868)</f>
        <v>Snogegårdsvej</v>
      </c>
      <c r="B1868" s="8">
        <f>_xlfn.NUMBERVALUE(FindNumbers(C1868))</f>
        <v>99</v>
      </c>
      <c r="C1868" t="s">
        <v>1466</v>
      </c>
      <c r="D1868" t="s">
        <v>169</v>
      </c>
      <c r="E1868">
        <v>7250000</v>
      </c>
      <c r="F1868" s="10">
        <v>44571</v>
      </c>
      <c r="G1868" t="s">
        <v>166</v>
      </c>
      <c r="H1868">
        <v>47385</v>
      </c>
      <c r="I1868">
        <v>6</v>
      </c>
      <c r="J1868" t="s">
        <v>167</v>
      </c>
      <c r="K1868">
        <v>153</v>
      </c>
      <c r="L1868">
        <v>1957</v>
      </c>
      <c r="M1868" s="8" t="str">
        <f>IF(ISBLANK(VLOOKUP(A1868,Veje!A:B,2,FALSE)),INDEX(Veje!$D$2:$RT$652,MATCH(A1868,Veje!$A$2:$A$652,0),MATCH(B1868,Veje!$D$1:$RT$1,0)),VLOOKUP(A1868,Veje!A:B,2,FALSE))</f>
        <v>GSG</v>
      </c>
      <c r="N1868" s="8" t="str">
        <f>IFERROR(VLOOKUP(C1868,Medlemmer!A:C,3,FALSE),"")</f>
        <v/>
      </c>
      <c r="O1868" s="8" t="str">
        <f>IFERROR(VLOOKUP(C1868,Medlemmer!A:C,2,FALSE),"")</f>
        <v/>
      </c>
      <c r="P1868" s="8" t="str">
        <f>IFERROR(VLOOKUP(C1868,Tidligere_henvendelser!A:B,2,FALSE),"")</f>
        <v/>
      </c>
    </row>
    <row r="1869" spans="1:16" x14ac:dyDescent="0.3">
      <c r="A1869" s="8" t="str">
        <f>ReplaceNumbers(C1869)</f>
        <v>Brønlunds Alle</v>
      </c>
      <c r="B1869" s="8">
        <f>_xlfn.NUMBERVALUE(FindNumbers(C1869))</f>
        <v>50</v>
      </c>
      <c r="C1869" t="s">
        <v>1458</v>
      </c>
      <c r="D1869" t="s">
        <v>165</v>
      </c>
      <c r="E1869">
        <v>10650000</v>
      </c>
      <c r="F1869" s="10">
        <v>44572</v>
      </c>
      <c r="G1869" t="s">
        <v>166</v>
      </c>
      <c r="H1869">
        <v>84523</v>
      </c>
      <c r="I1869">
        <v>5</v>
      </c>
      <c r="J1869" t="s">
        <v>167</v>
      </c>
      <c r="K1869">
        <v>126</v>
      </c>
      <c r="L1869">
        <v>1931</v>
      </c>
      <c r="M1869" s="8" t="str">
        <f>IF(ISBLANK(VLOOKUP(A1869,Veje!A:B,2,FALSE)),INDEX(Veje!$D$2:$RT$652,MATCH(A1869,Veje!$A$2:$A$652,0),MATCH(B1869,Veje!$D$1:$RT$1,0)),VLOOKUP(A1869,Veje!A:B,2,FALSE))</f>
        <v>DY</v>
      </c>
      <c r="N1869" s="8" t="str">
        <f>IFERROR(VLOOKUP(C1869,Medlemmer!A:C,3,FALSE),"")</f>
        <v/>
      </c>
      <c r="O1869" s="8" t="str">
        <f>IFERROR(VLOOKUP(C1869,Medlemmer!A:C,2,FALSE),"")</f>
        <v/>
      </c>
      <c r="P1869" s="8" t="str">
        <f>IFERROR(VLOOKUP(C1869,Tidligere_henvendelser!A:B,2,FALSE),"")</f>
        <v/>
      </c>
    </row>
    <row r="1870" spans="1:16" hidden="1" x14ac:dyDescent="0.3">
      <c r="A1870" s="8" t="str">
        <f>ReplaceNumbers(C1870)</f>
        <v>Ny Ordrup Sidealle</v>
      </c>
      <c r="B1870" s="8">
        <f>_xlfn.NUMBERVALUE(FindNumbers(C1870))</f>
        <v>7</v>
      </c>
      <c r="C1870" t="s">
        <v>1459</v>
      </c>
      <c r="D1870" t="s">
        <v>703</v>
      </c>
      <c r="E1870">
        <v>2800000</v>
      </c>
      <c r="F1870" s="10">
        <v>44572</v>
      </c>
      <c r="G1870" t="s">
        <v>166</v>
      </c>
      <c r="H1870">
        <v>40000</v>
      </c>
      <c r="I1870">
        <v>3</v>
      </c>
      <c r="J1870" t="s">
        <v>715</v>
      </c>
      <c r="K1870">
        <v>70</v>
      </c>
      <c r="L1870">
        <v>1946</v>
      </c>
      <c r="M1870" s="8" t="str">
        <f>IF(ISBLANK(VLOOKUP(A1870,Veje!A:B,2,FALSE)),INDEX(Veje!$D$2:$RT$652,MATCH(A1870,Veje!$A$2:$A$652,0),MATCH(B1870,Veje!$D$1:$RT$1,0)),VLOOKUP(A1870,Veje!A:B,2,FALSE))</f>
        <v>SKGF</v>
      </c>
      <c r="N1870" s="8" t="str">
        <f>IFERROR(VLOOKUP(C1870,Medlemmer!A:C,3,FALSE),"")</f>
        <v/>
      </c>
      <c r="O1870" s="8" t="str">
        <f>IFERROR(VLOOKUP(C1870,Medlemmer!A:C,2,FALSE),"")</f>
        <v/>
      </c>
      <c r="P1870" s="8" t="str">
        <f>IFERROR(VLOOKUP(C1870,Tidligere_henvendelser!A:B,2,FALSE),"")</f>
        <v/>
      </c>
    </row>
    <row r="1871" spans="1:16" x14ac:dyDescent="0.3">
      <c r="A1871" s="8" t="str">
        <f>ReplaceNumbers(C1871)</f>
        <v>Ellemosevej</v>
      </c>
      <c r="B1871" s="8">
        <f>_xlfn.NUMBERVALUE(FindNumbers(C1871))</f>
        <v>100</v>
      </c>
      <c r="C1871" t="s">
        <v>1455</v>
      </c>
      <c r="D1871" t="s">
        <v>165</v>
      </c>
      <c r="E1871">
        <v>3905023</v>
      </c>
      <c r="F1871" s="10">
        <v>44573</v>
      </c>
      <c r="G1871" t="s">
        <v>166</v>
      </c>
      <c r="H1871">
        <v>42445</v>
      </c>
      <c r="I1871">
        <v>3</v>
      </c>
      <c r="J1871" t="s">
        <v>715</v>
      </c>
      <c r="K1871">
        <v>92</v>
      </c>
      <c r="L1871">
        <v>1929</v>
      </c>
      <c r="M1871" s="8" t="str">
        <f>IF(ISBLANK(VLOOKUP(A1871,Veje!A:B,2,FALSE)),INDEX(Veje!$D$2:$RT$652,MATCH(A1871,Veje!$A$2:$A$652,0),MATCH(B1871,Veje!$D$1:$RT$1,0)),VLOOKUP(A1871,Veje!A:B,2,FALSE))</f>
        <v>DY</v>
      </c>
      <c r="N1871" s="8" t="str">
        <f>IFERROR(VLOOKUP(C1871,Medlemmer!A:C,3,FALSE),"")</f>
        <v/>
      </c>
      <c r="O1871" s="8" t="str">
        <f>IFERROR(VLOOKUP(C1871,Medlemmer!A:C,2,FALSE),"")</f>
        <v/>
      </c>
      <c r="P1871" s="8" t="str">
        <f>IFERROR(VLOOKUP(C1871,Tidligere_henvendelser!A:B,2,FALSE),"")</f>
        <v/>
      </c>
    </row>
    <row r="1872" spans="1:16" x14ac:dyDescent="0.3">
      <c r="A1872" s="8" t="str">
        <f>ReplaceNumbers(C1872)</f>
        <v>Ellemosevej</v>
      </c>
      <c r="B1872" s="8">
        <f>_xlfn.NUMBERVALUE(FindNumbers(C1872))</f>
        <v>100</v>
      </c>
      <c r="C1872" t="s">
        <v>1456</v>
      </c>
      <c r="D1872" t="s">
        <v>165</v>
      </c>
      <c r="E1872">
        <v>3905023</v>
      </c>
      <c r="F1872" s="10">
        <v>44573</v>
      </c>
      <c r="G1872" t="s">
        <v>166</v>
      </c>
      <c r="H1872">
        <v>48210</v>
      </c>
      <c r="I1872">
        <v>3</v>
      </c>
      <c r="J1872" t="s">
        <v>715</v>
      </c>
      <c r="K1872">
        <v>81</v>
      </c>
      <c r="L1872">
        <v>1929</v>
      </c>
      <c r="M1872" s="8" t="str">
        <f>IF(ISBLANK(VLOOKUP(A1872,Veje!A:B,2,FALSE)),INDEX(Veje!$D$2:$RT$652,MATCH(A1872,Veje!$A$2:$A$652,0),MATCH(B1872,Veje!$D$1:$RT$1,0)),VLOOKUP(A1872,Veje!A:B,2,FALSE))</f>
        <v>DY</v>
      </c>
      <c r="N1872" s="8" t="str">
        <f>IFERROR(VLOOKUP(C1872,Medlemmer!A:C,3,FALSE),"")</f>
        <v/>
      </c>
      <c r="O1872" s="8" t="str">
        <f>IFERROR(VLOOKUP(C1872,Medlemmer!A:C,2,FALSE),"")</f>
        <v/>
      </c>
      <c r="P1872" s="8" t="str">
        <f>IFERROR(VLOOKUP(C1872,Tidligere_henvendelser!A:B,2,FALSE),"")</f>
        <v/>
      </c>
    </row>
    <row r="1873" spans="1:16" hidden="1" x14ac:dyDescent="0.3">
      <c r="A1873" s="8" t="str">
        <f>ReplaceNumbers(C1873)</f>
        <v>Parkovsvej</v>
      </c>
      <c r="B1873" s="8">
        <f>_xlfn.NUMBERVALUE(FindNumbers(C1873))</f>
        <v>1</v>
      </c>
      <c r="C1873" t="s">
        <v>1457</v>
      </c>
      <c r="D1873" t="s">
        <v>169</v>
      </c>
      <c r="E1873">
        <v>12000000</v>
      </c>
      <c r="F1873" s="10">
        <v>44573</v>
      </c>
      <c r="G1873" t="s">
        <v>166</v>
      </c>
      <c r="H1873">
        <v>49586</v>
      </c>
      <c r="I1873">
        <v>6</v>
      </c>
      <c r="J1873" t="s">
        <v>167</v>
      </c>
      <c r="K1873">
        <v>242</v>
      </c>
      <c r="L1873">
        <v>1936</v>
      </c>
      <c r="M1873" s="8" t="str">
        <f>IF(ISBLANK(VLOOKUP(A1873,Veje!A:B,2,FALSE)),INDEX(Veje!$D$2:$RT$652,MATCH(A1873,Veje!$A$2:$A$652,0),MATCH(B1873,Veje!$D$1:$RT$1,0)),VLOOKUP(A1873,Veje!A:B,2,FALSE))</f>
        <v>GSG</v>
      </c>
      <c r="N1873" s="8" t="str">
        <f>IFERROR(VLOOKUP(C1873,Medlemmer!A:C,3,FALSE),"")</f>
        <v/>
      </c>
      <c r="O1873" s="8" t="str">
        <f>IFERROR(VLOOKUP(C1873,Medlemmer!A:C,2,FALSE),"")</f>
        <v/>
      </c>
      <c r="P1873" s="8" t="str">
        <f>IFERROR(VLOOKUP(C1873,Tidligere_henvendelser!A:B,2,FALSE),"")</f>
        <v/>
      </c>
    </row>
    <row r="1874" spans="1:16" hidden="1" x14ac:dyDescent="0.3">
      <c r="A1874" s="8" t="str">
        <f>ReplaceNumbers(C1874)</f>
        <v>Christiansvej</v>
      </c>
      <c r="B1874" s="8">
        <f>_xlfn.NUMBERVALUE(FindNumbers(C1874))</f>
        <v>35</v>
      </c>
      <c r="C1874" t="s">
        <v>1450</v>
      </c>
      <c r="D1874" t="s">
        <v>703</v>
      </c>
      <c r="E1874">
        <v>24000000</v>
      </c>
      <c r="F1874" s="10">
        <v>44574</v>
      </c>
      <c r="G1874" t="s">
        <v>166</v>
      </c>
      <c r="H1874">
        <v>127659</v>
      </c>
      <c r="I1874">
        <v>7</v>
      </c>
      <c r="J1874" t="s">
        <v>167</v>
      </c>
      <c r="K1874">
        <v>188</v>
      </c>
      <c r="L1874">
        <v>1912</v>
      </c>
      <c r="M1874" s="8" t="str">
        <f>IF(ISBLANK(VLOOKUP(A1874,Veje!A:B,2,FALSE)),INDEX(Veje!$D$2:$RT$652,MATCH(A1874,Veje!$A$2:$A$652,0),MATCH(B1874,Veje!$D$1:$RT$1,0)),VLOOKUP(A1874,Veje!A:B,2,FALSE))</f>
        <v>OCG</v>
      </c>
      <c r="N1874" s="8" t="str">
        <f>IFERROR(VLOOKUP(C1874,Medlemmer!A:C,3,FALSE),"")</f>
        <v/>
      </c>
      <c r="O1874" s="8" t="str">
        <f>IFERROR(VLOOKUP(C1874,Medlemmer!A:C,2,FALSE),"")</f>
        <v/>
      </c>
      <c r="P1874" s="8" t="str">
        <f>IFERROR(VLOOKUP(C1874,Tidligere_henvendelser!A:B,2,FALSE),"")</f>
        <v/>
      </c>
    </row>
    <row r="1875" spans="1:16" hidden="1" x14ac:dyDescent="0.3">
      <c r="A1875" s="8" t="str">
        <f>ReplaceNumbers(C1875)</f>
        <v>Strandlund</v>
      </c>
      <c r="B1875" s="8">
        <f>_xlfn.NUMBERVALUE(FindNumbers(C1875))</f>
        <v>83</v>
      </c>
      <c r="C1875" t="s">
        <v>1451</v>
      </c>
      <c r="D1875" t="s">
        <v>703</v>
      </c>
      <c r="E1875">
        <v>7800000</v>
      </c>
      <c r="F1875" s="10">
        <v>44574</v>
      </c>
      <c r="G1875" t="s">
        <v>166</v>
      </c>
      <c r="H1875">
        <v>69026</v>
      </c>
      <c r="I1875">
        <v>4</v>
      </c>
      <c r="J1875" t="s">
        <v>715</v>
      </c>
      <c r="K1875">
        <v>113</v>
      </c>
      <c r="L1875">
        <v>1979</v>
      </c>
      <c r="M1875" s="8" t="str">
        <f>IF(ISBLANK(VLOOKUP(A1875,Veje!A:B,2,FALSE)),INDEX(Veje!$D$2:$RT$652,MATCH(A1875,Veje!$A$2:$A$652,0),MATCH(B1875,Veje!$D$1:$RT$1,0)),VLOOKUP(A1875,Veje!A:B,2,FALSE))</f>
        <v>HMG</v>
      </c>
      <c r="N1875" s="8" t="str">
        <f>IFERROR(VLOOKUP(C1875,Medlemmer!A:C,3,FALSE),"")</f>
        <v/>
      </c>
      <c r="O1875" s="8" t="str">
        <f>IFERROR(VLOOKUP(C1875,Medlemmer!A:C,2,FALSE),"")</f>
        <v/>
      </c>
      <c r="P1875" s="8" t="str">
        <f>IFERROR(VLOOKUP(C1875,Tidligere_henvendelser!A:B,2,FALSE),"")</f>
        <v/>
      </c>
    </row>
    <row r="1876" spans="1:16" x14ac:dyDescent="0.3">
      <c r="A1876" s="8" t="str">
        <f>ReplaceNumbers(C1876)</f>
        <v>Dalstrøget</v>
      </c>
      <c r="B1876" s="8">
        <f>_xlfn.NUMBERVALUE(FindNumbers(C1876))</f>
        <v>105</v>
      </c>
      <c r="C1876" t="s">
        <v>1452</v>
      </c>
      <c r="D1876" t="s">
        <v>717</v>
      </c>
      <c r="E1876">
        <v>3250000</v>
      </c>
      <c r="F1876" s="10">
        <v>44574</v>
      </c>
      <c r="G1876" t="s">
        <v>166</v>
      </c>
      <c r="H1876">
        <v>45138</v>
      </c>
      <c r="I1876">
        <v>3</v>
      </c>
      <c r="J1876" t="s">
        <v>715</v>
      </c>
      <c r="K1876">
        <v>72</v>
      </c>
      <c r="L1876">
        <v>1959</v>
      </c>
      <c r="M1876" s="8" t="str">
        <f>IF(ISBLANK(VLOOKUP(A1876,Veje!A:B,2,FALSE)),INDEX(Veje!$D$2:$RT$652,MATCH(A1876,Veje!$A$2:$A$652,0),MATCH(B1876,Veje!$D$1:$RT$1,0)),VLOOKUP(A1876,Veje!A:B,2,FALSE))</f>
        <v>DY</v>
      </c>
      <c r="N1876" s="8" t="str">
        <f>IFERROR(VLOOKUP(C1876,Medlemmer!A:C,3,FALSE),"")</f>
        <v/>
      </c>
      <c r="O1876" s="8" t="str">
        <f>IFERROR(VLOOKUP(C1876,Medlemmer!A:C,2,FALSE),"")</f>
        <v/>
      </c>
      <c r="P1876" s="8" t="str">
        <f>IFERROR(VLOOKUP(C1876,Tidligere_henvendelser!A:B,2,FALSE),"")</f>
        <v/>
      </c>
    </row>
    <row r="1877" spans="1:16" hidden="1" x14ac:dyDescent="0.3">
      <c r="A1877" s="8" t="str">
        <f>ReplaceNumbers(C1877)</f>
        <v>Ordrupvej</v>
      </c>
      <c r="B1877" s="8">
        <f>_xlfn.NUMBERVALUE(FindNumbers(C1877))</f>
        <v>98</v>
      </c>
      <c r="C1877" t="s">
        <v>1453</v>
      </c>
      <c r="D1877" t="s">
        <v>703</v>
      </c>
      <c r="E1877">
        <v>2895000</v>
      </c>
      <c r="F1877" s="10">
        <v>44574</v>
      </c>
      <c r="G1877" t="s">
        <v>166</v>
      </c>
      <c r="H1877">
        <v>45952</v>
      </c>
      <c r="I1877">
        <v>2</v>
      </c>
      <c r="J1877" t="s">
        <v>715</v>
      </c>
      <c r="K1877">
        <v>63</v>
      </c>
      <c r="L1877">
        <v>1934</v>
      </c>
      <c r="M1877" s="8" t="str">
        <f>IF(ISBLANK(VLOOKUP(A1877,Veje!A:B,2,FALSE)),INDEX(Veje!$D$2:$RT$652,MATCH(A1877,Veje!$A$2:$A$652,0),MATCH(B1877,Veje!$D$1:$RT$1,0)),VLOOKUP(A1877,Veje!A:B,2,FALSE))</f>
        <v>OCG</v>
      </c>
      <c r="N1877" s="8" t="str">
        <f>IFERROR(VLOOKUP(C1877,Medlemmer!A:C,3,FALSE),"")</f>
        <v/>
      </c>
      <c r="O1877" s="8" t="str">
        <f>IFERROR(VLOOKUP(C1877,Medlemmer!A:C,2,FALSE),"")</f>
        <v/>
      </c>
      <c r="P1877" s="8" t="str">
        <f>IFERROR(VLOOKUP(C1877,Tidligere_henvendelser!A:B,2,FALSE),"")</f>
        <v/>
      </c>
    </row>
    <row r="1878" spans="1:16" hidden="1" x14ac:dyDescent="0.3">
      <c r="A1878" s="8" t="str">
        <f>ReplaceNumbers(C1878)</f>
        <v>Høstvej</v>
      </c>
      <c r="B1878" s="8">
        <f>_xlfn.NUMBERVALUE(FindNumbers(C1878))</f>
        <v>30</v>
      </c>
      <c r="C1878" t="s">
        <v>1454</v>
      </c>
      <c r="D1878" t="s">
        <v>703</v>
      </c>
      <c r="E1878">
        <v>16500000</v>
      </c>
      <c r="F1878" s="10">
        <v>44574</v>
      </c>
      <c r="G1878" t="s">
        <v>166</v>
      </c>
      <c r="H1878">
        <v>104430</v>
      </c>
      <c r="I1878">
        <v>6</v>
      </c>
      <c r="J1878" t="s">
        <v>167</v>
      </c>
      <c r="K1878">
        <v>158</v>
      </c>
      <c r="L1878">
        <v>1928</v>
      </c>
      <c r="M1878" s="8" t="str">
        <f>IF(ISBLANK(VLOOKUP(A1878,Veje!A:B,2,FALSE)),INDEX(Veje!$D$2:$RT$652,MATCH(A1878,Veje!$A$2:$A$652,0),MATCH(B1878,Veje!$D$1:$RT$1,0)),VLOOKUP(A1878,Veje!A:B,2,FALSE))</f>
        <v>OCG</v>
      </c>
      <c r="N1878" s="8" t="str">
        <f>IFERROR(VLOOKUP(C1878,Medlemmer!A:C,3,FALSE),"")</f>
        <v/>
      </c>
      <c r="O1878" s="8" t="str">
        <f>IFERROR(VLOOKUP(C1878,Medlemmer!A:C,2,FALSE),"")</f>
        <v/>
      </c>
      <c r="P1878" s="8" t="str">
        <f>IFERROR(VLOOKUP(C1878,Tidligere_henvendelser!A:B,2,FALSE),"")</f>
        <v/>
      </c>
    </row>
    <row r="1879" spans="1:16" hidden="1" x14ac:dyDescent="0.3">
      <c r="A1879" s="8" t="str">
        <f>ReplaceNumbers(C1879)</f>
        <v>Mosebuen</v>
      </c>
      <c r="B1879" s="8">
        <f>_xlfn.NUMBERVALUE(FindNumbers(C1879))</f>
        <v>15</v>
      </c>
      <c r="C1879" t="s">
        <v>1449</v>
      </c>
      <c r="D1879" t="s">
        <v>169</v>
      </c>
      <c r="E1879">
        <v>9100000</v>
      </c>
      <c r="F1879" s="10">
        <v>44575</v>
      </c>
      <c r="G1879" t="s">
        <v>166</v>
      </c>
      <c r="H1879">
        <v>57232</v>
      </c>
      <c r="I1879">
        <v>5</v>
      </c>
      <c r="J1879" t="s">
        <v>715</v>
      </c>
      <c r="K1879">
        <v>159</v>
      </c>
      <c r="L1879">
        <v>1932</v>
      </c>
      <c r="M1879" s="8" t="str">
        <f>IF(ISBLANK(VLOOKUP(A1879,Veje!A:B,2,FALSE)),INDEX(Veje!$D$2:$RT$652,MATCH(A1879,Veje!$A$2:$A$652,0),MATCH(B1879,Veje!$D$1:$RT$1,0)),VLOOKUP(A1879,Veje!A:B,2,FALSE))</f>
        <v>GSG</v>
      </c>
      <c r="N1879" s="8" t="str">
        <f>IFERROR(VLOOKUP(C1879,Medlemmer!A:C,3,FALSE),"")</f>
        <v/>
      </c>
      <c r="O1879" s="8" t="str">
        <f>IFERROR(VLOOKUP(C1879,Medlemmer!A:C,2,FALSE),"")</f>
        <v/>
      </c>
      <c r="P1879" s="8" t="str">
        <f>IFERROR(VLOOKUP(C1879,Tidligere_henvendelser!A:B,2,FALSE),"")</f>
        <v/>
      </c>
    </row>
    <row r="1880" spans="1:16" hidden="1" x14ac:dyDescent="0.3">
      <c r="A1880" s="8" t="str">
        <f>ReplaceNumbers(C1880)</f>
        <v>Vangede Bygade</v>
      </c>
      <c r="B1880" s="8">
        <f>_xlfn.NUMBERVALUE(FindNumbers(C1880))</f>
        <v>78</v>
      </c>
      <c r="C1880" t="s">
        <v>1447</v>
      </c>
      <c r="D1880" t="s">
        <v>169</v>
      </c>
      <c r="E1880">
        <v>1900000</v>
      </c>
      <c r="F1880" s="10">
        <v>44576</v>
      </c>
      <c r="G1880" t="s">
        <v>166</v>
      </c>
      <c r="H1880">
        <v>34545</v>
      </c>
      <c r="I1880">
        <v>2</v>
      </c>
      <c r="J1880" t="s">
        <v>715</v>
      </c>
      <c r="K1880">
        <v>55</v>
      </c>
      <c r="L1880">
        <v>1940</v>
      </c>
      <c r="M1880" s="8" t="str">
        <f>IF(ISBLANK(VLOOKUP(A1880,Veje!A:B,2,FALSE)),INDEX(Veje!$D$2:$RT$652,MATCH(A1880,Veje!$A$2:$A$652,0),MATCH(B1880,Veje!$D$1:$RT$1,0)),VLOOKUP(A1880,Veje!A:B,2,FALSE))</f>
        <v>GSG</v>
      </c>
      <c r="N1880" s="8" t="str">
        <f>IFERROR(VLOOKUP(C1880,Medlemmer!A:C,3,FALSE),"")</f>
        <v/>
      </c>
      <c r="O1880" s="8" t="str">
        <f>IFERROR(VLOOKUP(C1880,Medlemmer!A:C,2,FALSE),"")</f>
        <v/>
      </c>
      <c r="P1880" s="8" t="str">
        <f>IFERROR(VLOOKUP(C1880,Tidligere_henvendelser!A:B,2,FALSE),"")</f>
        <v/>
      </c>
    </row>
    <row r="1881" spans="1:16" hidden="1" x14ac:dyDescent="0.3">
      <c r="A1881" s="8" t="str">
        <f>ReplaceNumbers(C1881)</f>
        <v>Lindegårdsvej</v>
      </c>
      <c r="B1881" s="8">
        <f>_xlfn.NUMBERVALUE(FindNumbers(C1881))</f>
        <v>11</v>
      </c>
      <c r="C1881" t="s">
        <v>1448</v>
      </c>
      <c r="D1881" t="s">
        <v>703</v>
      </c>
      <c r="E1881">
        <v>6000000</v>
      </c>
      <c r="F1881" s="10">
        <v>44576</v>
      </c>
      <c r="G1881" t="s">
        <v>166</v>
      </c>
      <c r="H1881">
        <v>58252</v>
      </c>
      <c r="I1881">
        <v>4</v>
      </c>
      <c r="J1881" t="s">
        <v>715</v>
      </c>
      <c r="K1881">
        <v>103</v>
      </c>
      <c r="L1881">
        <v>1913</v>
      </c>
      <c r="M1881" s="8" t="str">
        <f>IF(ISBLANK(VLOOKUP(A1881,Veje!A:B,2,FALSE)),INDEX(Veje!$D$2:$RT$652,MATCH(A1881,Veje!$A$2:$A$652,0),MATCH(B1881,Veje!$D$1:$RT$1,0)),VLOOKUP(A1881,Veje!A:B,2,FALSE))</f>
        <v>OCG</v>
      </c>
      <c r="N1881" s="8" t="str">
        <f>IFERROR(VLOOKUP(C1881,Medlemmer!A:C,3,FALSE),"")</f>
        <v/>
      </c>
      <c r="O1881" s="8" t="str">
        <f>IFERROR(VLOOKUP(C1881,Medlemmer!A:C,2,FALSE),"")</f>
        <v/>
      </c>
      <c r="P1881" s="8" t="str">
        <f>IFERROR(VLOOKUP(C1881,Tidligere_henvendelser!A:B,2,FALSE),"")</f>
        <v/>
      </c>
    </row>
    <row r="1882" spans="1:16" hidden="1" x14ac:dyDescent="0.3">
      <c r="A1882" s="8" t="str">
        <f>ReplaceNumbers(C1882)</f>
        <v>Smakkegårdsvej</v>
      </c>
      <c r="B1882" s="8">
        <f>_xlfn.NUMBERVALUE(FindNumbers(C1882))</f>
        <v>169</v>
      </c>
      <c r="C1882" t="s">
        <v>1444</v>
      </c>
      <c r="D1882" t="s">
        <v>169</v>
      </c>
      <c r="E1882">
        <v>2185000</v>
      </c>
      <c r="F1882" s="10">
        <v>44577</v>
      </c>
      <c r="G1882" t="s">
        <v>166</v>
      </c>
      <c r="H1882">
        <v>33106</v>
      </c>
      <c r="I1882">
        <v>2</v>
      </c>
      <c r="J1882" t="s">
        <v>715</v>
      </c>
      <c r="K1882">
        <v>66</v>
      </c>
      <c r="L1882">
        <v>1946</v>
      </c>
      <c r="M1882" s="8" t="str">
        <f>IF(ISBLANK(VLOOKUP(A1882,Veje!A:B,2,FALSE)),INDEX(Veje!$D$2:$RT$652,MATCH(A1882,Veje!$A$2:$A$652,0),MATCH(B1882,Veje!$D$1:$RT$1,0)),VLOOKUP(A1882,Veje!A:B,2,FALSE))</f>
        <v>GSG</v>
      </c>
      <c r="N1882" s="8" t="str">
        <f>IFERROR(VLOOKUP(C1882,Medlemmer!A:C,3,FALSE),"")</f>
        <v/>
      </c>
      <c r="O1882" s="8" t="str">
        <f>IFERROR(VLOOKUP(C1882,Medlemmer!A:C,2,FALSE),"")</f>
        <v/>
      </c>
      <c r="P1882" s="8" t="str">
        <f>IFERROR(VLOOKUP(C1882,Tidligere_henvendelser!A:B,2,FALSE),"")</f>
        <v/>
      </c>
    </row>
    <row r="1883" spans="1:16" hidden="1" x14ac:dyDescent="0.3">
      <c r="A1883" s="8" t="str">
        <f>ReplaceNumbers(C1883)</f>
        <v>Tranegårdsvej</v>
      </c>
      <c r="B1883" s="8">
        <f>_xlfn.NUMBERVALUE(FindNumbers(C1883))</f>
        <v>55</v>
      </c>
      <c r="C1883" t="s">
        <v>1445</v>
      </c>
      <c r="D1883" t="s">
        <v>165</v>
      </c>
      <c r="E1883">
        <v>6375000</v>
      </c>
      <c r="F1883" s="10">
        <v>44577</v>
      </c>
      <c r="G1883" t="s">
        <v>166</v>
      </c>
      <c r="H1883">
        <v>56415</v>
      </c>
      <c r="I1883">
        <v>4</v>
      </c>
      <c r="J1883" t="s">
        <v>715</v>
      </c>
      <c r="K1883">
        <v>113</v>
      </c>
      <c r="L1883">
        <v>1931</v>
      </c>
      <c r="M1883" s="8" t="str">
        <f>IF(ISBLANK(VLOOKUP(A1883,Veje!A:B,2,FALSE)),INDEX(Veje!$D$2:$RT$652,MATCH(A1883,Veje!$A$2:$A$652,0),MATCH(B1883,Veje!$D$1:$RT$1,0)),VLOOKUP(A1883,Veje!A:B,2,FALSE))</f>
        <v>HMG</v>
      </c>
      <c r="N1883" s="8" t="str">
        <f>IFERROR(VLOOKUP(C1883,Medlemmer!A:C,3,FALSE),"")</f>
        <v/>
      </c>
      <c r="O1883" s="8" t="str">
        <f>IFERROR(VLOOKUP(C1883,Medlemmer!A:C,2,FALSE),"")</f>
        <v/>
      </c>
      <c r="P1883" s="8" t="str">
        <f>IFERROR(VLOOKUP(C1883,Tidligere_henvendelser!A:B,2,FALSE),"")</f>
        <v/>
      </c>
    </row>
    <row r="1884" spans="1:16" hidden="1" x14ac:dyDescent="0.3">
      <c r="A1884" s="8" t="str">
        <f>ReplaceNumbers(C1884)</f>
        <v>Tranegårdsvej</v>
      </c>
      <c r="B1884" s="8">
        <f>_xlfn.NUMBERVALUE(FindNumbers(C1884))</f>
        <v>55</v>
      </c>
      <c r="C1884" t="s">
        <v>1446</v>
      </c>
      <c r="D1884" t="s">
        <v>165</v>
      </c>
      <c r="E1884">
        <v>6375000</v>
      </c>
      <c r="F1884" s="10">
        <v>44577</v>
      </c>
      <c r="G1884" t="s">
        <v>166</v>
      </c>
      <c r="H1884">
        <v>796875</v>
      </c>
      <c r="I1884">
        <v>1</v>
      </c>
      <c r="J1884" t="s">
        <v>715</v>
      </c>
      <c r="K1884">
        <v>8</v>
      </c>
      <c r="L1884">
        <v>1931</v>
      </c>
      <c r="M1884" s="8" t="str">
        <f>IF(ISBLANK(VLOOKUP(A1884,Veje!A:B,2,FALSE)),INDEX(Veje!$D$2:$RT$652,MATCH(A1884,Veje!$A$2:$A$652,0),MATCH(B1884,Veje!$D$1:$RT$1,0)),VLOOKUP(A1884,Veje!A:B,2,FALSE))</f>
        <v>HMG</v>
      </c>
      <c r="N1884" s="8" t="str">
        <f>IFERROR(VLOOKUP(C1884,Medlemmer!A:C,3,FALSE),"")</f>
        <v/>
      </c>
      <c r="O1884" s="8" t="str">
        <f>IFERROR(VLOOKUP(C1884,Medlemmer!A:C,2,FALSE),"")</f>
        <v/>
      </c>
      <c r="P1884" s="8" t="str">
        <f>IFERROR(VLOOKUP(C1884,Tidligere_henvendelser!A:B,2,FALSE),"")</f>
        <v/>
      </c>
    </row>
    <row r="1885" spans="1:16" x14ac:dyDescent="0.3">
      <c r="A1885" s="8" t="str">
        <f>ReplaceNumbers(C1885)</f>
        <v>Sønderdalen</v>
      </c>
      <c r="B1885" s="8">
        <f>_xlfn.NUMBERVALUE(FindNumbers(C1885))</f>
        <v>2</v>
      </c>
      <c r="C1885" t="s">
        <v>1436</v>
      </c>
      <c r="D1885" t="s">
        <v>717</v>
      </c>
      <c r="E1885">
        <v>1000000</v>
      </c>
      <c r="F1885" s="10">
        <v>44578</v>
      </c>
      <c r="G1885" t="s">
        <v>166</v>
      </c>
      <c r="H1885">
        <v>14492</v>
      </c>
      <c r="I1885">
        <v>3</v>
      </c>
      <c r="J1885" t="s">
        <v>715</v>
      </c>
      <c r="K1885">
        <v>69</v>
      </c>
      <c r="L1885">
        <v>1935</v>
      </c>
      <c r="M1885" s="8" t="str">
        <f>IF(ISBLANK(VLOOKUP(A1885,Veje!A:B,2,FALSE)),INDEX(Veje!$D$2:$RT$652,MATCH(A1885,Veje!$A$2:$A$652,0),MATCH(B1885,Veje!$D$1:$RT$1,0)),VLOOKUP(A1885,Veje!A:B,2,FALSE))</f>
        <v>DY</v>
      </c>
      <c r="N1885" s="8" t="str">
        <f>IFERROR(VLOOKUP(C1885,Medlemmer!A:C,3,FALSE),"")</f>
        <v/>
      </c>
      <c r="O1885" s="8" t="str">
        <f>IFERROR(VLOOKUP(C1885,Medlemmer!A:C,2,FALSE),"")</f>
        <v/>
      </c>
      <c r="P1885" s="8" t="str">
        <f>IFERROR(VLOOKUP(C1885,Tidligere_henvendelser!A:B,2,FALSE),"")</f>
        <v/>
      </c>
    </row>
    <row r="1886" spans="1:16" x14ac:dyDescent="0.3">
      <c r="A1886" s="8" t="str">
        <f>ReplaceNumbers(C1886)</f>
        <v>Vangedevej</v>
      </c>
      <c r="B1886" s="8">
        <f>_xlfn.NUMBERVALUE(FindNumbers(C1886))</f>
        <v>150</v>
      </c>
      <c r="C1886" t="s">
        <v>1437</v>
      </c>
      <c r="D1886" t="s">
        <v>717</v>
      </c>
      <c r="E1886">
        <v>2380000</v>
      </c>
      <c r="F1886" s="10">
        <v>44578</v>
      </c>
      <c r="G1886" t="s">
        <v>166</v>
      </c>
      <c r="H1886">
        <v>38387</v>
      </c>
      <c r="I1886">
        <v>2</v>
      </c>
      <c r="J1886" t="s">
        <v>715</v>
      </c>
      <c r="K1886">
        <v>62</v>
      </c>
      <c r="L1886">
        <v>1956</v>
      </c>
      <c r="M1886" s="8" t="str">
        <f>IF(ISBLANK(VLOOKUP(A1886,Veje!A:B,2,FALSE)),INDEX(Veje!$D$2:$RT$652,MATCH(A1886,Veje!$A$2:$A$652,0),MATCH(B1886,Veje!$D$1:$RT$1,0)),VLOOKUP(A1886,Veje!A:B,2,FALSE))</f>
        <v>DY</v>
      </c>
      <c r="N1886" s="8" t="str">
        <f>IFERROR(VLOOKUP(C1886,Medlemmer!A:C,3,FALSE),"")</f>
        <v/>
      </c>
      <c r="O1886" s="8" t="str">
        <f>IFERROR(VLOOKUP(C1886,Medlemmer!A:C,2,FALSE),"")</f>
        <v/>
      </c>
      <c r="P1886" s="8" t="str">
        <f>IFERROR(VLOOKUP(C1886,Tidligere_henvendelser!A:B,2,FALSE),"")</f>
        <v/>
      </c>
    </row>
    <row r="1887" spans="1:16" x14ac:dyDescent="0.3">
      <c r="A1887" s="13" t="str">
        <f>ReplaceNumbers(C1887)</f>
        <v>Sønderdalen</v>
      </c>
      <c r="B1887" s="8">
        <f>_xlfn.NUMBERVALUE(FindNumbers(C1887))</f>
        <v>4</v>
      </c>
      <c r="C1887" t="s">
        <v>1438</v>
      </c>
      <c r="D1887" t="s">
        <v>717</v>
      </c>
      <c r="E1887">
        <v>2800000</v>
      </c>
      <c r="F1887" s="10">
        <v>44578</v>
      </c>
      <c r="G1887" t="s">
        <v>166</v>
      </c>
      <c r="H1887">
        <v>25000</v>
      </c>
      <c r="I1887">
        <v>3</v>
      </c>
      <c r="J1887" t="s">
        <v>715</v>
      </c>
      <c r="K1887">
        <v>112</v>
      </c>
      <c r="L1887">
        <v>1935</v>
      </c>
      <c r="M1887" s="8" t="str">
        <f>IF(ISBLANK(VLOOKUP(A1887,Veje!A:B,2,FALSE)),INDEX(Veje!$D$2:$RT$652,MATCH(A1887,Veje!$A$2:$A$652,0),MATCH(B1887,Veje!$D$1:$RT$1,0)),VLOOKUP(A1887,Veje!A:B,2,FALSE))</f>
        <v>DY</v>
      </c>
      <c r="N1887" s="8" t="str">
        <f>IFERROR(VLOOKUP(C1887,Medlemmer!A:C,3,FALSE),"")</f>
        <v/>
      </c>
      <c r="O1887" s="8" t="str">
        <f>IFERROR(VLOOKUP(C1887,Medlemmer!A:C,2,FALSE),"")</f>
        <v/>
      </c>
      <c r="P1887" s="8" t="str">
        <f>IFERROR(VLOOKUP(C1887,Tidligere_henvendelser!A:B,2,FALSE),"")</f>
        <v/>
      </c>
    </row>
    <row r="1888" spans="1:16" hidden="1" x14ac:dyDescent="0.3">
      <c r="A1888" s="13" t="str">
        <f>ReplaceNumbers(C1888)</f>
        <v>Schioldannsvej</v>
      </c>
      <c r="B1888" s="13">
        <f>_xlfn.NUMBERVALUE(FindNumbers(C1888))</f>
        <v>3</v>
      </c>
      <c r="C1888" t="s">
        <v>847</v>
      </c>
      <c r="D1888" t="s">
        <v>703</v>
      </c>
      <c r="E1888">
        <v>1710000</v>
      </c>
      <c r="F1888" s="10">
        <v>44578</v>
      </c>
      <c r="G1888" t="s">
        <v>166</v>
      </c>
      <c r="H1888">
        <v>46216</v>
      </c>
      <c r="I1888">
        <v>1</v>
      </c>
      <c r="J1888" t="s">
        <v>715</v>
      </c>
      <c r="K1888">
        <v>37</v>
      </c>
      <c r="L1888">
        <v>1962</v>
      </c>
      <c r="M1888" s="13" t="str">
        <f>IF(ISBLANK(VLOOKUP(A1888,Veje!A:B,2,FALSE)),INDEX(Veje!$D$2:$RT$652,MATCH(A1888,Veje!$A$2:$A$652,0),MATCH(B1888,Veje!$D$1:$RT$1,0)),VLOOKUP(A1888,Veje!A:B,2,FALSE))</f>
        <v>OCG</v>
      </c>
      <c r="N1888" s="8" t="str">
        <f>IFERROR(VLOOKUP(C1888,Medlemmer!A:C,3,FALSE),"")</f>
        <v/>
      </c>
      <c r="O1888" s="8" t="str">
        <f>IFERROR(VLOOKUP(C1888,Medlemmer!A:C,2,FALSE),"")</f>
        <v/>
      </c>
      <c r="P1888" s="8" t="str">
        <f>IFERROR(VLOOKUP(C1888,Tidligere_henvendelser!A:B,2,FALSE),"")</f>
        <v/>
      </c>
    </row>
    <row r="1889" spans="1:16" x14ac:dyDescent="0.3">
      <c r="A1889" s="8" t="str">
        <f>ReplaceNumbers(C1889)</f>
        <v>Sønderdalen</v>
      </c>
      <c r="B1889" s="8">
        <f>_xlfn.NUMBERVALUE(FindNumbers(C1889))</f>
        <v>6</v>
      </c>
      <c r="C1889" t="s">
        <v>1439</v>
      </c>
      <c r="D1889" t="s">
        <v>717</v>
      </c>
      <c r="E1889">
        <v>1000000</v>
      </c>
      <c r="F1889" s="10">
        <v>44578</v>
      </c>
      <c r="G1889" t="s">
        <v>166</v>
      </c>
      <c r="H1889">
        <v>15151</v>
      </c>
      <c r="I1889">
        <v>3</v>
      </c>
      <c r="J1889" t="s">
        <v>715</v>
      </c>
      <c r="K1889">
        <v>66</v>
      </c>
      <c r="L1889">
        <v>1935</v>
      </c>
      <c r="M1889" s="8" t="str">
        <f>IF(ISBLANK(VLOOKUP(A1889,Veje!A:B,2,FALSE)),INDEX(Veje!$D$2:$RT$652,MATCH(A1889,Veje!$A$2:$A$652,0),MATCH(B1889,Veje!$D$1:$RT$1,0)),VLOOKUP(A1889,Veje!A:B,2,FALSE))</f>
        <v>DY</v>
      </c>
      <c r="N1889" s="8" t="str">
        <f>IFERROR(VLOOKUP(C1889,Medlemmer!A:C,3,FALSE),"")</f>
        <v/>
      </c>
      <c r="O1889" s="8" t="str">
        <f>IFERROR(VLOOKUP(C1889,Medlemmer!A:C,2,FALSE),"")</f>
        <v/>
      </c>
      <c r="P1889" s="8" t="str">
        <f>IFERROR(VLOOKUP(C1889,Tidligere_henvendelser!A:B,2,FALSE),"")</f>
        <v/>
      </c>
    </row>
    <row r="1890" spans="1:16" hidden="1" x14ac:dyDescent="0.3">
      <c r="A1890" s="8" t="str">
        <f>ReplaceNumbers(C1890)</f>
        <v>Drachmannsvej</v>
      </c>
      <c r="B1890" s="8">
        <f>_xlfn.NUMBERVALUE(FindNumbers(C1890))</f>
        <v>2</v>
      </c>
      <c r="C1890" t="s">
        <v>805</v>
      </c>
      <c r="D1890" t="s">
        <v>705</v>
      </c>
      <c r="E1890">
        <v>16750000</v>
      </c>
      <c r="F1890" s="10">
        <v>44578</v>
      </c>
      <c r="G1890" t="s">
        <v>166</v>
      </c>
      <c r="H1890">
        <v>100299</v>
      </c>
      <c r="I1890">
        <v>6</v>
      </c>
      <c r="J1890" t="s">
        <v>167</v>
      </c>
      <c r="K1890">
        <v>167</v>
      </c>
      <c r="L1890">
        <v>1950</v>
      </c>
      <c r="M1890" s="8" t="str">
        <f>IF(ISBLANK(VLOOKUP(A1890,Veje!A:B,2,FALSE)),INDEX(Veje!$D$2:$RT$652,MATCH(A1890,Veje!$A$2:$A$652,0),MATCH(B1890,Veje!$D$1:$RT$1,0)),VLOOKUP(A1890,Veje!A:B,2,FALSE))</f>
        <v>SKGF</v>
      </c>
      <c r="N1890" s="8" t="str">
        <f>IFERROR(VLOOKUP(C1890,Medlemmer!A:C,3,FALSE),"")</f>
        <v/>
      </c>
      <c r="O1890" s="8" t="str">
        <f>IFERROR(VLOOKUP(C1890,Medlemmer!A:C,2,FALSE),"")</f>
        <v/>
      </c>
      <c r="P1890" s="8" t="str">
        <f>IFERROR(VLOOKUP(C1890,Tidligere_henvendelser!A:B,2,FALSE),"")</f>
        <v/>
      </c>
    </row>
    <row r="1891" spans="1:16" hidden="1" x14ac:dyDescent="0.3">
      <c r="A1891" s="8" t="str">
        <f>ReplaceNumbers(C1891)</f>
        <v>Baunegårdsvej</v>
      </c>
      <c r="B1891" s="8">
        <f>_xlfn.NUMBERVALUE(FindNumbers(C1891))</f>
        <v>71</v>
      </c>
      <c r="C1891" t="s">
        <v>1440</v>
      </c>
      <c r="D1891" t="s">
        <v>165</v>
      </c>
      <c r="E1891">
        <v>10600000</v>
      </c>
      <c r="F1891" s="10">
        <v>44578</v>
      </c>
      <c r="G1891" t="s">
        <v>166</v>
      </c>
      <c r="H1891">
        <v>78518</v>
      </c>
      <c r="I1891">
        <v>4</v>
      </c>
      <c r="J1891" t="s">
        <v>170</v>
      </c>
      <c r="K1891">
        <v>135</v>
      </c>
      <c r="L1891">
        <v>1931</v>
      </c>
      <c r="M1891" s="8" t="str">
        <f>IF(ISBLANK(VLOOKUP(A1891,Veje!A:B,2,FALSE)),INDEX(Veje!$D$2:$RT$652,MATCH(A1891,Veje!$A$2:$A$652,0),MATCH(B1891,Veje!$D$1:$RT$1,0)),VLOOKUP(A1891,Veje!A:B,2,FALSE))</f>
        <v>GSG</v>
      </c>
      <c r="N1891" s="8" t="str">
        <f>IFERROR(VLOOKUP(C1891,Medlemmer!A:C,3,FALSE),"")</f>
        <v/>
      </c>
      <c r="O1891" s="8" t="str">
        <f>IFERROR(VLOOKUP(C1891,Medlemmer!A:C,2,FALSE),"")</f>
        <v/>
      </c>
      <c r="P1891" s="8" t="str">
        <f>IFERROR(VLOOKUP(C1891,Tidligere_henvendelser!A:B,2,FALSE),"")</f>
        <v/>
      </c>
    </row>
    <row r="1892" spans="1:16" hidden="1" x14ac:dyDescent="0.3">
      <c r="A1892" s="8" t="str">
        <f>ReplaceNumbers(C1892)</f>
        <v>Strandvejen</v>
      </c>
      <c r="B1892" s="8">
        <f>_xlfn.NUMBERVALUE(FindNumbers(C1892))</f>
        <v>66</v>
      </c>
      <c r="C1892" t="s">
        <v>1441</v>
      </c>
      <c r="D1892" t="s">
        <v>165</v>
      </c>
      <c r="E1892">
        <v>5200000</v>
      </c>
      <c r="F1892" s="10">
        <v>44578</v>
      </c>
      <c r="G1892" t="s">
        <v>166</v>
      </c>
      <c r="H1892">
        <v>59770</v>
      </c>
      <c r="I1892">
        <v>3</v>
      </c>
      <c r="J1892" t="s">
        <v>715</v>
      </c>
      <c r="K1892">
        <v>87</v>
      </c>
      <c r="L1892">
        <v>1995</v>
      </c>
      <c r="M1892" s="8" t="str">
        <f>IF(ISBLANK(VLOOKUP(A1892,Veje!A:B,2,FALSE)),INDEX(Veje!$D$2:$RT$652,MATCH(A1892,Veje!$A$2:$A$652,0),MATCH(B1892,Veje!$D$1:$RT$1,0)),VLOOKUP(A1892,Veje!A:B,2,FALSE))</f>
        <v>HMG</v>
      </c>
      <c r="N1892" s="8" t="str">
        <f>IFERROR(VLOOKUP(C1892,Medlemmer!A:C,3,FALSE),"")</f>
        <v/>
      </c>
      <c r="O1892" s="8" t="str">
        <f>IFERROR(VLOOKUP(C1892,Medlemmer!A:C,2,FALSE),"")</f>
        <v/>
      </c>
      <c r="P1892" s="8" t="str">
        <f>IFERROR(VLOOKUP(C1892,Tidligere_henvendelser!A:B,2,FALSE),"")</f>
        <v/>
      </c>
    </row>
    <row r="1893" spans="1:16" hidden="1" x14ac:dyDescent="0.3">
      <c r="A1893" s="13" t="str">
        <f>ReplaceNumbers(C1893)</f>
        <v>Tranevænget</v>
      </c>
      <c r="B1893" s="8">
        <f>_xlfn.NUMBERVALUE(FindNumbers(C1893))</f>
        <v>10</v>
      </c>
      <c r="C1893" t="s">
        <v>1442</v>
      </c>
      <c r="D1893" t="s">
        <v>165</v>
      </c>
      <c r="E1893">
        <v>7100000</v>
      </c>
      <c r="F1893" s="10">
        <v>44578</v>
      </c>
      <c r="G1893" t="s">
        <v>166</v>
      </c>
      <c r="H1893">
        <v>78021</v>
      </c>
      <c r="I1893">
        <v>4</v>
      </c>
      <c r="J1893" t="s">
        <v>715</v>
      </c>
      <c r="K1893">
        <v>91</v>
      </c>
      <c r="L1893">
        <v>1930</v>
      </c>
      <c r="M1893" s="8" t="str">
        <f>IF(ISBLANK(VLOOKUP(A1893,Veje!A:B,2,FALSE)),INDEX(Veje!$D$2:$RT$652,MATCH(A1893,Veje!$A$2:$A$652,0),MATCH(B1893,Veje!$D$1:$RT$1,0)),VLOOKUP(A1893,Veje!A:B,2,FALSE))</f>
        <v>HMG</v>
      </c>
      <c r="N1893" s="8" t="str">
        <f>IFERROR(VLOOKUP(C1893,Medlemmer!A:C,3,FALSE),"")</f>
        <v/>
      </c>
      <c r="O1893" s="8" t="str">
        <f>IFERROR(VLOOKUP(C1893,Medlemmer!A:C,2,FALSE),"")</f>
        <v/>
      </c>
      <c r="P1893" s="8" t="str">
        <f>IFERROR(VLOOKUP(C1893,Tidligere_henvendelser!A:B,2,FALSE),"")</f>
        <v/>
      </c>
    </row>
    <row r="1894" spans="1:16" hidden="1" x14ac:dyDescent="0.3">
      <c r="A1894" s="8" t="str">
        <f>ReplaceNumbers(C1894)</f>
        <v>Ordrupvej</v>
      </c>
      <c r="B1894" s="8">
        <f>_xlfn.NUMBERVALUE(FindNumbers(C1894))</f>
        <v>78</v>
      </c>
      <c r="C1894" t="s">
        <v>1443</v>
      </c>
      <c r="D1894" t="s">
        <v>703</v>
      </c>
      <c r="E1894">
        <v>4650000</v>
      </c>
      <c r="F1894" s="10">
        <v>44578</v>
      </c>
      <c r="G1894" t="s">
        <v>166</v>
      </c>
      <c r="H1894">
        <v>56707</v>
      </c>
      <c r="I1894">
        <v>3</v>
      </c>
      <c r="J1894" t="s">
        <v>715</v>
      </c>
      <c r="K1894">
        <v>82</v>
      </c>
      <c r="L1894">
        <v>1947</v>
      </c>
      <c r="M1894" s="8" t="str">
        <f>IF(ISBLANK(VLOOKUP(A1894,Veje!A:B,2,FALSE)),INDEX(Veje!$D$2:$RT$652,MATCH(A1894,Veje!$A$2:$A$652,0),MATCH(B1894,Veje!$D$1:$RT$1,0)),VLOOKUP(A1894,Veje!A:B,2,FALSE))</f>
        <v>OCG</v>
      </c>
      <c r="N1894" s="8" t="str">
        <f>IFERROR(VLOOKUP(C1894,Medlemmer!A:C,3,FALSE),"")</f>
        <v/>
      </c>
      <c r="O1894" s="8" t="str">
        <f>IFERROR(VLOOKUP(C1894,Medlemmer!A:C,2,FALSE),"")</f>
        <v/>
      </c>
      <c r="P1894" s="8" t="str">
        <f>IFERROR(VLOOKUP(C1894,Tidligere_henvendelser!A:B,2,FALSE),"")</f>
        <v/>
      </c>
    </row>
    <row r="1895" spans="1:16" x14ac:dyDescent="0.3">
      <c r="A1895" s="8" t="str">
        <f>ReplaceNumbers(C1895)</f>
        <v>Søndergårdsvej</v>
      </c>
      <c r="B1895" s="8">
        <f>_xlfn.NUMBERVALUE(FindNumbers(C1895))</f>
        <v>20</v>
      </c>
      <c r="C1895" t="s">
        <v>1431</v>
      </c>
      <c r="D1895" t="s">
        <v>717</v>
      </c>
      <c r="E1895">
        <v>7350000</v>
      </c>
      <c r="F1895" s="10">
        <v>44579</v>
      </c>
      <c r="G1895" t="s">
        <v>166</v>
      </c>
      <c r="H1895">
        <v>76562</v>
      </c>
      <c r="I1895">
        <v>4</v>
      </c>
      <c r="J1895" t="s">
        <v>167</v>
      </c>
      <c r="K1895">
        <v>96</v>
      </c>
      <c r="L1895">
        <v>1933</v>
      </c>
      <c r="M1895" s="8" t="str">
        <f>IF(ISBLANK(VLOOKUP(A1895,Veje!A:B,2,FALSE)),INDEX(Veje!$D$2:$RT$652,MATCH(A1895,Veje!$A$2:$A$652,0),MATCH(B1895,Veje!$D$1:$RT$1,0)),VLOOKUP(A1895,Veje!A:B,2,FALSE))</f>
        <v>DY</v>
      </c>
      <c r="N1895" s="8" t="str">
        <f>IFERROR(VLOOKUP(C1895,Medlemmer!A:C,3,FALSE),"")</f>
        <v/>
      </c>
      <c r="O1895" s="8" t="str">
        <f>IFERROR(VLOOKUP(C1895,Medlemmer!A:C,2,FALSE),"")</f>
        <v/>
      </c>
      <c r="P1895" s="8" t="str">
        <f>IFERROR(VLOOKUP(C1895,Tidligere_henvendelser!A:B,2,FALSE),"")</f>
        <v/>
      </c>
    </row>
    <row r="1896" spans="1:16" hidden="1" x14ac:dyDescent="0.3">
      <c r="A1896" s="8" t="str">
        <f>ReplaceNumbers(C1896)</f>
        <v>På Højden</v>
      </c>
      <c r="B1896" s="8">
        <f>_xlfn.NUMBERVALUE(FindNumbers(C1896))</f>
        <v>4</v>
      </c>
      <c r="C1896" t="s">
        <v>1432</v>
      </c>
      <c r="D1896" t="s">
        <v>165</v>
      </c>
      <c r="E1896">
        <v>8895000</v>
      </c>
      <c r="F1896" s="10">
        <v>44579</v>
      </c>
      <c r="G1896" t="s">
        <v>166</v>
      </c>
      <c r="H1896">
        <v>68423</v>
      </c>
      <c r="I1896">
        <v>4</v>
      </c>
      <c r="J1896" t="s">
        <v>167</v>
      </c>
      <c r="K1896">
        <v>130</v>
      </c>
      <c r="L1896">
        <v>1931</v>
      </c>
      <c r="M1896" s="8" t="str">
        <f>IF(ISBLANK(VLOOKUP(A1896,Veje!A:B,2,FALSE)),INDEX(Veje!$D$2:$RT$652,MATCH(A1896,Veje!$A$2:$A$652,0),MATCH(B1896,Veje!$D$1:$RT$1,0)),VLOOKUP(A1896,Veje!A:B,2,FALSE))</f>
        <v>GSG</v>
      </c>
      <c r="N1896" s="8" t="str">
        <f>IFERROR(VLOOKUP(C1896,Medlemmer!A:C,3,FALSE),"")</f>
        <v/>
      </c>
      <c r="O1896" s="8" t="str">
        <f>IFERROR(VLOOKUP(C1896,Medlemmer!A:C,2,FALSE),"")</f>
        <v/>
      </c>
      <c r="P1896" s="8" t="str">
        <f>IFERROR(VLOOKUP(C1896,Tidligere_henvendelser!A:B,2,FALSE),"")</f>
        <v/>
      </c>
    </row>
    <row r="1897" spans="1:16" hidden="1" x14ac:dyDescent="0.3">
      <c r="A1897" s="8" t="str">
        <f>ReplaceNumbers(C1897)</f>
        <v>Strandvejen</v>
      </c>
      <c r="B1897" s="8">
        <f>_xlfn.NUMBERVALUE(FindNumbers(C1897))</f>
        <v>365</v>
      </c>
      <c r="C1897" t="s">
        <v>1433</v>
      </c>
      <c r="D1897" t="s">
        <v>705</v>
      </c>
      <c r="E1897">
        <v>8900000</v>
      </c>
      <c r="F1897" s="10">
        <v>44579</v>
      </c>
      <c r="G1897" t="s">
        <v>166</v>
      </c>
      <c r="H1897">
        <v>85576</v>
      </c>
      <c r="I1897">
        <v>4</v>
      </c>
      <c r="J1897" t="s">
        <v>167</v>
      </c>
      <c r="K1897">
        <v>104</v>
      </c>
      <c r="L1897">
        <v>1896</v>
      </c>
      <c r="M1897" s="8" t="str">
        <f>IF(ISBLANK(VLOOKUP(A1897,Veje!A:B,2,FALSE)),INDEX(Veje!$D$2:$RT$652,MATCH(A1897,Veje!$A$2:$A$652,0),MATCH(B1897,Veje!$D$1:$RT$1,0)),VLOOKUP(A1897,Veje!A:B,2,FALSE))</f>
        <v>SKGF</v>
      </c>
      <c r="N1897" s="8" t="str">
        <f>IFERROR(VLOOKUP(C1897,Medlemmer!A:C,3,FALSE),"")</f>
        <v/>
      </c>
      <c r="O1897" s="8" t="str">
        <f>IFERROR(VLOOKUP(C1897,Medlemmer!A:C,2,FALSE),"")</f>
        <v/>
      </c>
      <c r="P1897" s="8" t="str">
        <f>IFERROR(VLOOKUP(C1897,Tidligere_henvendelser!A:B,2,FALSE),"")</f>
        <v/>
      </c>
    </row>
    <row r="1898" spans="1:16" hidden="1" x14ac:dyDescent="0.3">
      <c r="A1898" s="8" t="str">
        <f>ReplaceNumbers(C1898)</f>
        <v>Gyldenlundsvej</v>
      </c>
      <c r="B1898" s="8">
        <f>_xlfn.NUMBERVALUE(FindNumbers(C1898))</f>
        <v>34</v>
      </c>
      <c r="C1898" t="s">
        <v>1434</v>
      </c>
      <c r="D1898" t="s">
        <v>703</v>
      </c>
      <c r="E1898">
        <v>7450000</v>
      </c>
      <c r="F1898" s="10">
        <v>44579</v>
      </c>
      <c r="G1898" t="s">
        <v>166</v>
      </c>
      <c r="H1898">
        <v>63135</v>
      </c>
      <c r="I1898">
        <v>4</v>
      </c>
      <c r="J1898" t="s">
        <v>715</v>
      </c>
      <c r="K1898">
        <v>118</v>
      </c>
      <c r="L1898">
        <v>1933</v>
      </c>
      <c r="M1898" s="8" t="str">
        <f>IF(ISBLANK(VLOOKUP(A1898,Veje!A:B,2,FALSE)),INDEX(Veje!$D$2:$RT$652,MATCH(A1898,Veje!$A$2:$A$652,0),MATCH(B1898,Veje!$D$1:$RT$1,0)),VLOOKUP(A1898,Veje!A:B,2,FALSE))</f>
        <v>SKGF</v>
      </c>
      <c r="N1898" s="8" t="str">
        <f>IFERROR(VLOOKUP(C1898,Medlemmer!A:C,3,FALSE),"")</f>
        <v/>
      </c>
      <c r="O1898" s="8" t="str">
        <f>IFERROR(VLOOKUP(C1898,Medlemmer!A:C,2,FALSE),"")</f>
        <v/>
      </c>
      <c r="P1898" s="8" t="str">
        <f>IFERROR(VLOOKUP(C1898,Tidligere_henvendelser!A:B,2,FALSE),"")</f>
        <v/>
      </c>
    </row>
    <row r="1899" spans="1:16" hidden="1" x14ac:dyDescent="0.3">
      <c r="A1899" s="8" t="str">
        <f>ReplaceNumbers(C1899)</f>
        <v>Gyldenlundsvej</v>
      </c>
      <c r="B1899" s="8">
        <f>_xlfn.NUMBERVALUE(FindNumbers(C1899))</f>
        <v>34</v>
      </c>
      <c r="C1899" t="s">
        <v>1435</v>
      </c>
      <c r="D1899" t="s">
        <v>703</v>
      </c>
      <c r="E1899">
        <v>7450000</v>
      </c>
      <c r="F1899" s="10">
        <v>44579</v>
      </c>
      <c r="G1899" t="s">
        <v>166</v>
      </c>
      <c r="H1899">
        <v>73762</v>
      </c>
      <c r="I1899">
        <v>3</v>
      </c>
      <c r="J1899" t="s">
        <v>715</v>
      </c>
      <c r="K1899">
        <v>101</v>
      </c>
      <c r="L1899">
        <v>1933</v>
      </c>
      <c r="M1899" s="8" t="str">
        <f>IF(ISBLANK(VLOOKUP(A1899,Veje!A:B,2,FALSE)),INDEX(Veje!$D$2:$RT$652,MATCH(A1899,Veje!$A$2:$A$652,0),MATCH(B1899,Veje!$D$1:$RT$1,0)),VLOOKUP(A1899,Veje!A:B,2,FALSE))</f>
        <v>SKGF</v>
      </c>
      <c r="N1899" s="8" t="str">
        <f>IFERROR(VLOOKUP(C1899,Medlemmer!A:C,3,FALSE),"")</f>
        <v/>
      </c>
      <c r="O1899" s="8" t="str">
        <f>IFERROR(VLOOKUP(C1899,Medlemmer!A:C,2,FALSE),"")</f>
        <v/>
      </c>
      <c r="P1899" s="8" t="str">
        <f>IFERROR(VLOOKUP(C1899,Tidligere_henvendelser!A:B,2,FALSE),"")</f>
        <v/>
      </c>
    </row>
    <row r="1900" spans="1:16" hidden="1" x14ac:dyDescent="0.3">
      <c r="A1900" s="8" t="str">
        <f>ReplaceNumbers(C1900)</f>
        <v>Klampenborgvej</v>
      </c>
      <c r="B1900" s="8">
        <f>_xlfn.NUMBERVALUE(FindNumbers(C1900))</f>
        <v>11</v>
      </c>
      <c r="C1900" t="s">
        <v>1424</v>
      </c>
      <c r="D1900" t="s">
        <v>705</v>
      </c>
      <c r="E1900">
        <v>13450000</v>
      </c>
      <c r="F1900" s="10">
        <v>44580</v>
      </c>
      <c r="G1900" t="s">
        <v>166</v>
      </c>
      <c r="H1900">
        <v>71164</v>
      </c>
      <c r="I1900">
        <v>6</v>
      </c>
      <c r="J1900" t="s">
        <v>167</v>
      </c>
      <c r="K1900">
        <v>189</v>
      </c>
      <c r="L1900">
        <v>1956</v>
      </c>
      <c r="M1900" s="8" t="str">
        <f>IF(ISBLANK(VLOOKUP(A1900,Veje!A:B,2,FALSE)),INDEX(Veje!$D$2:$RT$652,MATCH(A1900,Veje!$A$2:$A$652,0),MATCH(B1900,Veje!$D$1:$RT$1,0)),VLOOKUP(A1900,Veje!A:B,2,FALSE))</f>
        <v>SKGF</v>
      </c>
      <c r="N1900" s="8" t="str">
        <f>IFERROR(VLOOKUP(C1900,Medlemmer!A:C,3,FALSE),"")</f>
        <v/>
      </c>
      <c r="O1900" s="8" t="str">
        <f>IFERROR(VLOOKUP(C1900,Medlemmer!A:C,2,FALSE),"")</f>
        <v/>
      </c>
      <c r="P1900" s="8" t="str">
        <f>IFERROR(VLOOKUP(C1900,Tidligere_henvendelser!A:B,2,FALSE),"")</f>
        <v/>
      </c>
    </row>
    <row r="1901" spans="1:16" hidden="1" x14ac:dyDescent="0.3">
      <c r="A1901" s="8" t="str">
        <f>ReplaceNumbers(C1901)</f>
        <v>Kirsten Piils Vej</v>
      </c>
      <c r="B1901" s="8">
        <f>_xlfn.NUMBERVALUE(FindNumbers(C1901))</f>
        <v>16</v>
      </c>
      <c r="C1901" t="s">
        <v>1425</v>
      </c>
      <c r="D1901" t="s">
        <v>703</v>
      </c>
      <c r="E1901">
        <v>10750000</v>
      </c>
      <c r="F1901" s="10">
        <v>44580</v>
      </c>
      <c r="G1901" t="s">
        <v>166</v>
      </c>
      <c r="H1901">
        <v>335937</v>
      </c>
      <c r="I1901">
        <v>1</v>
      </c>
      <c r="J1901" t="s">
        <v>715</v>
      </c>
      <c r="K1901">
        <v>32</v>
      </c>
      <c r="L1901">
        <v>1917</v>
      </c>
      <c r="M1901" s="8" t="str">
        <f>IF(ISBLANK(VLOOKUP(A1901,Veje!A:B,2,FALSE)),INDEX(Veje!$D$2:$RT$652,MATCH(A1901,Veje!$A$2:$A$652,0),MATCH(B1901,Veje!$D$1:$RT$1,0)),VLOOKUP(A1901,Veje!A:B,2,FALSE))</f>
        <v>OCG</v>
      </c>
      <c r="N1901" s="8" t="str">
        <f>IFERROR(VLOOKUP(C1901,Medlemmer!A:C,3,FALSE),"")</f>
        <v/>
      </c>
      <c r="O1901" s="8" t="str">
        <f>IFERROR(VLOOKUP(C1901,Medlemmer!A:C,2,FALSE),"")</f>
        <v/>
      </c>
      <c r="P1901" s="8" t="str">
        <f>IFERROR(VLOOKUP(C1901,Tidligere_henvendelser!A:B,2,FALSE),"")</f>
        <v/>
      </c>
    </row>
    <row r="1902" spans="1:16" hidden="1" x14ac:dyDescent="0.3">
      <c r="A1902" s="8" t="str">
        <f>ReplaceNumbers(C1902)</f>
        <v>Jægersborg Alle</v>
      </c>
      <c r="B1902" s="8">
        <f>_xlfn.NUMBERVALUE(FindNumbers(C1902))</f>
        <v>35</v>
      </c>
      <c r="C1902" t="s">
        <v>1426</v>
      </c>
      <c r="D1902" t="s">
        <v>703</v>
      </c>
      <c r="E1902">
        <v>3875000</v>
      </c>
      <c r="F1902" s="10">
        <v>44580</v>
      </c>
      <c r="G1902" t="s">
        <v>166</v>
      </c>
      <c r="H1902">
        <v>56985</v>
      </c>
      <c r="I1902">
        <v>2</v>
      </c>
      <c r="J1902" t="s">
        <v>715</v>
      </c>
      <c r="K1902">
        <v>68</v>
      </c>
      <c r="L1902">
        <v>1991</v>
      </c>
      <c r="M1902" s="8" t="str">
        <f>IF(ISBLANK(VLOOKUP(A1902,Veje!A:B,2,FALSE)),INDEX(Veje!$D$2:$RT$652,MATCH(A1902,Veje!$A$2:$A$652,0),MATCH(B1902,Veje!$D$1:$RT$1,0)),VLOOKUP(A1902,Veje!A:B,2,FALSE))</f>
        <v>OCG</v>
      </c>
      <c r="N1902" s="8" t="str">
        <f>IFERROR(VLOOKUP(C1902,Medlemmer!A:C,3,FALSE),"")</f>
        <v/>
      </c>
      <c r="O1902" s="8" t="str">
        <f>IFERROR(VLOOKUP(C1902,Medlemmer!A:C,2,FALSE),"")</f>
        <v/>
      </c>
      <c r="P1902" s="8" t="str">
        <f>IFERROR(VLOOKUP(C1902,Tidligere_henvendelser!A:B,2,FALSE),"")</f>
        <v/>
      </c>
    </row>
    <row r="1903" spans="1:16" hidden="1" x14ac:dyDescent="0.3">
      <c r="A1903" s="8" t="str">
        <f>ReplaceNumbers(C1903)</f>
        <v>Søbakken</v>
      </c>
      <c r="B1903" s="8">
        <f>_xlfn.NUMBERVALUE(FindNumbers(C1903))</f>
        <v>30</v>
      </c>
      <c r="C1903" t="s">
        <v>1427</v>
      </c>
      <c r="D1903" t="s">
        <v>703</v>
      </c>
      <c r="E1903">
        <v>5995000</v>
      </c>
      <c r="F1903" s="10">
        <v>44580</v>
      </c>
      <c r="G1903" t="s">
        <v>166</v>
      </c>
      <c r="H1903">
        <v>77857</v>
      </c>
      <c r="I1903">
        <v>3</v>
      </c>
      <c r="J1903" t="s">
        <v>715</v>
      </c>
      <c r="K1903">
        <v>77</v>
      </c>
      <c r="L1903">
        <v>1905</v>
      </c>
      <c r="M1903" s="8" t="str">
        <f>IF(ISBLANK(VLOOKUP(A1903,Veje!A:B,2,FALSE)),INDEX(Veje!$D$2:$RT$652,MATCH(A1903,Veje!$A$2:$A$652,0),MATCH(B1903,Veje!$D$1:$RT$1,0)),VLOOKUP(A1903,Veje!A:B,2,FALSE))</f>
        <v>SKGF</v>
      </c>
      <c r="N1903" s="8" t="str">
        <f>IFERROR(VLOOKUP(C1903,Medlemmer!A:C,3,FALSE),"")</f>
        <v/>
      </c>
      <c r="O1903" s="8" t="str">
        <f>IFERROR(VLOOKUP(C1903,Medlemmer!A:C,2,FALSE),"")</f>
        <v/>
      </c>
      <c r="P1903" s="8" t="str">
        <f>IFERROR(VLOOKUP(C1903,Tidligere_henvendelser!A:B,2,FALSE),"")</f>
        <v/>
      </c>
    </row>
    <row r="1904" spans="1:16" hidden="1" x14ac:dyDescent="0.3">
      <c r="A1904" s="8" t="str">
        <f>ReplaceNumbers(C1904)</f>
        <v>Ordrupvej</v>
      </c>
      <c r="B1904" s="8">
        <f>_xlfn.NUMBERVALUE(FindNumbers(C1904))</f>
        <v>41</v>
      </c>
      <c r="C1904" t="s">
        <v>1428</v>
      </c>
      <c r="D1904" t="s">
        <v>703</v>
      </c>
      <c r="E1904">
        <v>2250000</v>
      </c>
      <c r="F1904" s="10">
        <v>44580</v>
      </c>
      <c r="G1904" t="s">
        <v>166</v>
      </c>
      <c r="H1904">
        <v>39473</v>
      </c>
      <c r="I1904">
        <v>2</v>
      </c>
      <c r="J1904" t="s">
        <v>715</v>
      </c>
      <c r="K1904">
        <v>57</v>
      </c>
      <c r="L1904">
        <v>1961</v>
      </c>
      <c r="M1904" s="8" t="str">
        <f>IF(ISBLANK(VLOOKUP(A1904,Veje!A:B,2,FALSE)),INDEX(Veje!$D$2:$RT$652,MATCH(A1904,Veje!$A$2:$A$652,0),MATCH(B1904,Veje!$D$1:$RT$1,0)),VLOOKUP(A1904,Veje!A:B,2,FALSE))</f>
        <v>OCG</v>
      </c>
      <c r="N1904" s="8" t="str">
        <f>IFERROR(VLOOKUP(C1904,Medlemmer!A:C,3,FALSE),"")</f>
        <v/>
      </c>
      <c r="O1904" s="8" t="str">
        <f>IFERROR(VLOOKUP(C1904,Medlemmer!A:C,2,FALSE),"")</f>
        <v/>
      </c>
      <c r="P1904" s="8" t="str">
        <f>IFERROR(VLOOKUP(C1904,Tidligere_henvendelser!A:B,2,FALSE),"")</f>
        <v/>
      </c>
    </row>
    <row r="1905" spans="1:16" hidden="1" x14ac:dyDescent="0.3">
      <c r="A1905" s="8" t="str">
        <f>ReplaceNumbers(C1905)</f>
        <v>Kirsten Piils Vej</v>
      </c>
      <c r="B1905" s="8">
        <f>_xlfn.NUMBERVALUE(FindNumbers(C1905))</f>
        <v>16</v>
      </c>
      <c r="C1905" t="s">
        <v>1429</v>
      </c>
      <c r="D1905" t="s">
        <v>703</v>
      </c>
      <c r="E1905">
        <v>10750000</v>
      </c>
      <c r="F1905" s="10">
        <v>44580</v>
      </c>
      <c r="G1905" t="s">
        <v>166</v>
      </c>
      <c r="H1905">
        <v>90336</v>
      </c>
      <c r="I1905">
        <v>3</v>
      </c>
      <c r="J1905" t="s">
        <v>715</v>
      </c>
      <c r="K1905">
        <v>119</v>
      </c>
      <c r="L1905">
        <v>1917</v>
      </c>
      <c r="M1905" s="8" t="str">
        <f>IF(ISBLANK(VLOOKUP(A1905,Veje!A:B,2,FALSE)),INDEX(Veje!$D$2:$RT$652,MATCH(A1905,Veje!$A$2:$A$652,0),MATCH(B1905,Veje!$D$1:$RT$1,0)),VLOOKUP(A1905,Veje!A:B,2,FALSE))</f>
        <v>OCG</v>
      </c>
      <c r="N1905" s="8" t="str">
        <f>IFERROR(VLOOKUP(C1905,Medlemmer!A:C,3,FALSE),"")</f>
        <v/>
      </c>
      <c r="O1905" s="8" t="str">
        <f>IFERROR(VLOOKUP(C1905,Medlemmer!A:C,2,FALSE),"")</f>
        <v/>
      </c>
      <c r="P1905" s="8" t="str">
        <f>IFERROR(VLOOKUP(C1905,Tidligere_henvendelser!A:B,2,FALSE),"")</f>
        <v/>
      </c>
    </row>
    <row r="1906" spans="1:16" hidden="1" x14ac:dyDescent="0.3">
      <c r="A1906" s="8" t="str">
        <f>ReplaceNumbers(C1906)</f>
        <v>Gjørlingsvej</v>
      </c>
      <c r="B1906" s="8">
        <f>_xlfn.NUMBERVALUE(FindNumbers(C1906))</f>
        <v>15</v>
      </c>
      <c r="C1906" t="s">
        <v>1430</v>
      </c>
      <c r="D1906" t="s">
        <v>165</v>
      </c>
      <c r="E1906">
        <v>7995000</v>
      </c>
      <c r="F1906" s="10">
        <v>44580</v>
      </c>
      <c r="G1906" t="s">
        <v>166</v>
      </c>
      <c r="H1906">
        <v>45169</v>
      </c>
      <c r="I1906">
        <v>5</v>
      </c>
      <c r="J1906" t="s">
        <v>715</v>
      </c>
      <c r="K1906">
        <v>177</v>
      </c>
      <c r="L1906">
        <v>1919</v>
      </c>
      <c r="M1906" s="8" t="str">
        <f>IF(ISBLANK(VLOOKUP(A1906,Veje!A:B,2,FALSE)),INDEX(Veje!$D$2:$RT$652,MATCH(A1906,Veje!$A$2:$A$652,0),MATCH(B1906,Veje!$D$1:$RT$1,0)),VLOOKUP(A1906,Veje!A:B,2,FALSE))</f>
        <v>HMG</v>
      </c>
      <c r="N1906" s="8" t="str">
        <f>IFERROR(VLOOKUP(C1906,Medlemmer!A:C,3,FALSE),"")</f>
        <v/>
      </c>
      <c r="O1906" s="8" t="str">
        <f>IFERROR(VLOOKUP(C1906,Medlemmer!A:C,2,FALSE),"")</f>
        <v/>
      </c>
      <c r="P1906" s="8" t="str">
        <f>IFERROR(VLOOKUP(C1906,Tidligere_henvendelser!A:B,2,FALSE),"")</f>
        <v/>
      </c>
    </row>
    <row r="1907" spans="1:16" hidden="1" x14ac:dyDescent="0.3">
      <c r="A1907" s="8" t="str">
        <f>ReplaceNumbers(C1907)</f>
        <v>Strandvejen</v>
      </c>
      <c r="B1907" s="8">
        <f>_xlfn.NUMBERVALUE(FindNumbers(C1907))</f>
        <v>211</v>
      </c>
      <c r="C1907" t="s">
        <v>1420</v>
      </c>
      <c r="D1907" t="s">
        <v>165</v>
      </c>
      <c r="E1907">
        <v>9150000</v>
      </c>
      <c r="F1907" s="10">
        <v>44581</v>
      </c>
      <c r="G1907" t="s">
        <v>166</v>
      </c>
      <c r="H1907">
        <v>56832</v>
      </c>
      <c r="I1907">
        <v>5</v>
      </c>
      <c r="J1907" t="s">
        <v>715</v>
      </c>
      <c r="K1907">
        <v>161</v>
      </c>
      <c r="L1907">
        <v>1982</v>
      </c>
      <c r="M1907" s="8" t="str">
        <f>IF(ISBLANK(VLOOKUP(A1907,Veje!A:B,2,FALSE)),INDEX(Veje!$D$2:$RT$652,MATCH(A1907,Veje!$A$2:$A$652,0),MATCH(B1907,Veje!$D$1:$RT$1,0)),VLOOKUP(A1907,Veje!A:B,2,FALSE))</f>
        <v>HMG</v>
      </c>
      <c r="N1907" s="8" t="str">
        <f>IFERROR(VLOOKUP(C1907,Medlemmer!A:C,3,FALSE),"")</f>
        <v/>
      </c>
      <c r="O1907" s="8" t="str">
        <f>IFERROR(VLOOKUP(C1907,Medlemmer!A:C,2,FALSE),"")</f>
        <v/>
      </c>
      <c r="P1907" s="8" t="str">
        <f>IFERROR(VLOOKUP(C1907,Tidligere_henvendelser!A:B,2,FALSE),"")</f>
        <v/>
      </c>
    </row>
    <row r="1908" spans="1:16" x14ac:dyDescent="0.3">
      <c r="A1908" s="8" t="str">
        <f>ReplaceNumbers(C1908)</f>
        <v>Dalstrøget</v>
      </c>
      <c r="B1908" s="8">
        <f>_xlfn.NUMBERVALUE(FindNumbers(C1908))</f>
        <v>89</v>
      </c>
      <c r="C1908" t="s">
        <v>1421</v>
      </c>
      <c r="D1908" t="s">
        <v>717</v>
      </c>
      <c r="E1908">
        <v>2550000</v>
      </c>
      <c r="F1908" s="10">
        <v>44581</v>
      </c>
      <c r="G1908" t="s">
        <v>166</v>
      </c>
      <c r="H1908">
        <v>41803</v>
      </c>
      <c r="I1908">
        <v>2</v>
      </c>
      <c r="J1908" t="s">
        <v>715</v>
      </c>
      <c r="K1908">
        <v>61</v>
      </c>
      <c r="L1908">
        <v>1959</v>
      </c>
      <c r="M1908" s="8" t="str">
        <f>IF(ISBLANK(VLOOKUP(A1908,Veje!A:B,2,FALSE)),INDEX(Veje!$D$2:$RT$652,MATCH(A1908,Veje!$A$2:$A$652,0),MATCH(B1908,Veje!$D$1:$RT$1,0)),VLOOKUP(A1908,Veje!A:B,2,FALSE))</f>
        <v>DY</v>
      </c>
      <c r="N1908" s="8" t="str">
        <f>IFERROR(VLOOKUP(C1908,Medlemmer!A:C,3,FALSE),"")</f>
        <v/>
      </c>
      <c r="O1908" s="8" t="str">
        <f>IFERROR(VLOOKUP(C1908,Medlemmer!A:C,2,FALSE),"")</f>
        <v/>
      </c>
      <c r="P1908" s="8" t="str">
        <f>IFERROR(VLOOKUP(C1908,Tidligere_henvendelser!A:B,2,FALSE),"")</f>
        <v/>
      </c>
    </row>
    <row r="1909" spans="1:16" hidden="1" x14ac:dyDescent="0.3">
      <c r="A1909" s="8" t="str">
        <f>ReplaceNumbers(C1909)</f>
        <v>Ved Bommen</v>
      </c>
      <c r="B1909" s="8">
        <f>_xlfn.NUMBERVALUE(FindNumbers(C1909))</f>
        <v>28</v>
      </c>
      <c r="C1909" t="s">
        <v>1422</v>
      </c>
      <c r="D1909" t="s">
        <v>169</v>
      </c>
      <c r="E1909">
        <v>2960000</v>
      </c>
      <c r="F1909" s="10">
        <v>44581</v>
      </c>
      <c r="G1909" t="s">
        <v>166</v>
      </c>
      <c r="H1909">
        <v>41690</v>
      </c>
      <c r="I1909">
        <v>2</v>
      </c>
      <c r="J1909" t="s">
        <v>715</v>
      </c>
      <c r="K1909">
        <v>71</v>
      </c>
      <c r="L1909">
        <v>1977</v>
      </c>
      <c r="M1909" s="8" t="str">
        <f>IF(ISBLANK(VLOOKUP(A1909,Veje!A:B,2,FALSE)),INDEX(Veje!$D$2:$RT$652,MATCH(A1909,Veje!$A$2:$A$652,0),MATCH(B1909,Veje!$D$1:$RT$1,0)),VLOOKUP(A1909,Veje!A:B,2,FALSE))</f>
        <v>GSG</v>
      </c>
      <c r="N1909" s="8" t="str">
        <f>IFERROR(VLOOKUP(C1909,Medlemmer!A:C,3,FALSE),"")</f>
        <v/>
      </c>
      <c r="O1909" s="8" t="str">
        <f>IFERROR(VLOOKUP(C1909,Medlemmer!A:C,2,FALSE),"")</f>
        <v/>
      </c>
      <c r="P1909" s="8" t="str">
        <f>IFERROR(VLOOKUP(C1909,Tidligere_henvendelser!A:B,2,FALSE),"")</f>
        <v/>
      </c>
    </row>
    <row r="1910" spans="1:16" hidden="1" x14ac:dyDescent="0.3">
      <c r="A1910" s="8" t="str">
        <f>ReplaceNumbers(C1910)</f>
        <v>Vesterbyvej</v>
      </c>
      <c r="B1910" s="8">
        <f>_xlfn.NUMBERVALUE(FindNumbers(C1910))</f>
        <v>19</v>
      </c>
      <c r="C1910" t="s">
        <v>1423</v>
      </c>
      <c r="D1910" t="s">
        <v>169</v>
      </c>
      <c r="E1910">
        <v>8320000</v>
      </c>
      <c r="F1910" s="10">
        <v>44581</v>
      </c>
      <c r="G1910" t="s">
        <v>166</v>
      </c>
      <c r="H1910">
        <v>90434</v>
      </c>
      <c r="I1910">
        <v>4</v>
      </c>
      <c r="J1910" t="s">
        <v>167</v>
      </c>
      <c r="K1910">
        <v>92</v>
      </c>
      <c r="L1910">
        <v>1938</v>
      </c>
      <c r="M1910" s="8" t="str">
        <f>IF(ISBLANK(VLOOKUP(A1910,Veje!A:B,2,FALSE)),INDEX(Veje!$D$2:$RT$652,MATCH(A1910,Veje!$A$2:$A$652,0),MATCH(B1910,Veje!$D$1:$RT$1,0)),VLOOKUP(A1910,Veje!A:B,2,FALSE))</f>
        <v>GSG</v>
      </c>
      <c r="N1910" s="8" t="str">
        <f>IFERROR(VLOOKUP(C1910,Medlemmer!A:C,3,FALSE),"")</f>
        <v/>
      </c>
      <c r="O1910" s="8" t="str">
        <f>IFERROR(VLOOKUP(C1910,Medlemmer!A:C,2,FALSE),"")</f>
        <v/>
      </c>
      <c r="P1910" s="8" t="str">
        <f>IFERROR(VLOOKUP(C1910,Tidligere_henvendelser!A:B,2,FALSE),"")</f>
        <v/>
      </c>
    </row>
    <row r="1911" spans="1:16" x14ac:dyDescent="0.3">
      <c r="A1911" s="8" t="str">
        <f>ReplaceNumbers(C1911)</f>
        <v>Vangedevej</v>
      </c>
      <c r="B1911" s="8">
        <f>_xlfn.NUMBERVALUE(FindNumbers(C1911))</f>
        <v>158</v>
      </c>
      <c r="C1911" t="s">
        <v>808</v>
      </c>
      <c r="D1911" t="s">
        <v>717</v>
      </c>
      <c r="E1911">
        <v>2995000</v>
      </c>
      <c r="F1911" s="10">
        <v>44582</v>
      </c>
      <c r="G1911" t="s">
        <v>166</v>
      </c>
      <c r="H1911">
        <v>36975</v>
      </c>
      <c r="I1911">
        <v>2</v>
      </c>
      <c r="J1911" t="s">
        <v>715</v>
      </c>
      <c r="K1911">
        <v>81</v>
      </c>
      <c r="L1911">
        <v>1987</v>
      </c>
      <c r="M1911" s="8" t="str">
        <f>IF(ISBLANK(VLOOKUP(A1911,Veje!A:B,2,FALSE)),INDEX(Veje!$D$2:$RT$652,MATCH(A1911,Veje!$A$2:$A$652,0),MATCH(B1911,Veje!$D$1:$RT$1,0)),VLOOKUP(A1911,Veje!A:B,2,FALSE))</f>
        <v>DY</v>
      </c>
      <c r="N1911" s="8" t="str">
        <f>IFERROR(VLOOKUP(C1911,Medlemmer!A:C,3,FALSE),"")</f>
        <v/>
      </c>
      <c r="O1911" s="8" t="str">
        <f>IFERROR(VLOOKUP(C1911,Medlemmer!A:C,2,FALSE),"")</f>
        <v/>
      </c>
      <c r="P1911" s="8" t="str">
        <f>IFERROR(VLOOKUP(C1911,Tidligere_henvendelser!A:B,2,FALSE),"")</f>
        <v/>
      </c>
    </row>
    <row r="1912" spans="1:16" x14ac:dyDescent="0.3">
      <c r="A1912" s="12" t="str">
        <f>ReplaceNumbers(C1912)</f>
        <v>Ewaldsbakken</v>
      </c>
      <c r="B1912" s="8">
        <f>_xlfn.NUMBERVALUE(FindNumbers(C1912))</f>
        <v>23</v>
      </c>
      <c r="C1912" t="s">
        <v>1419</v>
      </c>
      <c r="D1912" t="s">
        <v>165</v>
      </c>
      <c r="E1912">
        <v>7750000</v>
      </c>
      <c r="F1912" s="10">
        <v>44582</v>
      </c>
      <c r="G1912" t="s">
        <v>166</v>
      </c>
      <c r="H1912">
        <v>58270</v>
      </c>
      <c r="I1912">
        <v>5</v>
      </c>
      <c r="J1912" t="s">
        <v>170</v>
      </c>
      <c r="K1912">
        <v>133</v>
      </c>
      <c r="L1912">
        <v>1986</v>
      </c>
      <c r="M1912" s="8" t="str">
        <f>IF(ISBLANK(VLOOKUP(A1912,Veje!A:B,2,FALSE)),INDEX(Veje!$D$2:$RT$652,MATCH(A1912,Veje!$A$2:$A$652,0),MATCH(B1912,Veje!$D$1:$RT$1,0)),VLOOKUP(A1912,Veje!A:B,2,FALSE))</f>
        <v>DY</v>
      </c>
      <c r="N1912" s="8" t="str">
        <f>IFERROR(VLOOKUP(C1912,Medlemmer!A:C,3,FALSE),"")</f>
        <v/>
      </c>
      <c r="O1912" s="8" t="str">
        <f>IFERROR(VLOOKUP(C1912,Medlemmer!A:C,2,FALSE),"")</f>
        <v/>
      </c>
      <c r="P1912" s="8" t="str">
        <f>IFERROR(VLOOKUP(C1912,Tidligere_henvendelser!A:B,2,FALSE),"")</f>
        <v/>
      </c>
    </row>
    <row r="1913" spans="1:16" hidden="1" x14ac:dyDescent="0.3">
      <c r="A1913" s="8" t="str">
        <f>ReplaceNumbers(C1913)</f>
        <v>Mosehøjvej</v>
      </c>
      <c r="B1913" s="8">
        <f>_xlfn.NUMBERVALUE(FindNumbers(C1913))</f>
        <v>11</v>
      </c>
      <c r="C1913" t="s">
        <v>1418</v>
      </c>
      <c r="D1913" t="s">
        <v>703</v>
      </c>
      <c r="E1913">
        <v>15995000</v>
      </c>
      <c r="F1913" s="10">
        <v>44583</v>
      </c>
      <c r="G1913" t="s">
        <v>166</v>
      </c>
      <c r="H1913">
        <v>85079</v>
      </c>
      <c r="I1913">
        <v>5</v>
      </c>
      <c r="J1913" t="s">
        <v>167</v>
      </c>
      <c r="K1913">
        <v>188</v>
      </c>
      <c r="L1913">
        <v>1942</v>
      </c>
      <c r="M1913" s="8" t="str">
        <f>IF(ISBLANK(VLOOKUP(A1913,Veje!A:B,2,FALSE)),INDEX(Veje!$D$2:$RT$652,MATCH(A1913,Veje!$A$2:$A$652,0),MATCH(B1913,Veje!$D$1:$RT$1,0)),VLOOKUP(A1913,Veje!A:B,2,FALSE))</f>
        <v>OCG</v>
      </c>
      <c r="N1913" s="8" t="str">
        <f>IFERROR(VLOOKUP(C1913,Medlemmer!A:C,3,FALSE),"")</f>
        <v/>
      </c>
      <c r="O1913" s="8" t="str">
        <f>IFERROR(VLOOKUP(C1913,Medlemmer!A:C,2,FALSE),"")</f>
        <v/>
      </c>
      <c r="P1913" s="8" t="str">
        <f>IFERROR(VLOOKUP(C1913,Tidligere_henvendelser!A:B,2,FALSE),"")</f>
        <v/>
      </c>
    </row>
    <row r="1914" spans="1:16" hidden="1" x14ac:dyDescent="0.3">
      <c r="A1914" s="8" t="str">
        <f>ReplaceNumbers(C1914)</f>
        <v>Snogegårdsvænget</v>
      </c>
      <c r="B1914" s="8">
        <f>_xlfn.NUMBERVALUE(FindNumbers(C1914))</f>
        <v>4</v>
      </c>
      <c r="C1914" t="s">
        <v>797</v>
      </c>
      <c r="D1914" t="s">
        <v>169</v>
      </c>
      <c r="E1914">
        <v>1595000</v>
      </c>
      <c r="F1914" s="10">
        <v>44583</v>
      </c>
      <c r="G1914" t="s">
        <v>166</v>
      </c>
      <c r="H1914">
        <v>39875</v>
      </c>
      <c r="I1914">
        <v>2</v>
      </c>
      <c r="J1914" t="s">
        <v>715</v>
      </c>
      <c r="K1914">
        <v>40</v>
      </c>
      <c r="L1914">
        <v>1958</v>
      </c>
      <c r="M1914" s="8" t="str">
        <f>IF(ISBLANK(VLOOKUP(A1914,Veje!A:B,2,FALSE)),INDEX(Veje!$D$2:$RT$652,MATCH(A1914,Veje!$A$2:$A$652,0),MATCH(B1914,Veje!$D$1:$RT$1,0)),VLOOKUP(A1914,Veje!A:B,2,FALSE))</f>
        <v>GSG</v>
      </c>
      <c r="N1914" s="8" t="str">
        <f>IFERROR(VLOOKUP(C1914,Medlemmer!A:C,3,FALSE),"")</f>
        <v/>
      </c>
      <c r="O1914" s="8" t="str">
        <f>IFERROR(VLOOKUP(C1914,Medlemmer!A:C,2,FALSE),"")</f>
        <v/>
      </c>
      <c r="P1914" s="8" t="str">
        <f>IFERROR(VLOOKUP(C1914,Tidligere_henvendelser!A:B,2,FALSE),"")</f>
        <v/>
      </c>
    </row>
    <row r="1915" spans="1:16" hidden="1" x14ac:dyDescent="0.3">
      <c r="A1915" s="8" t="str">
        <f>ReplaceNumbers(C1915)</f>
        <v>Ordrupvej</v>
      </c>
      <c r="B1915" s="8">
        <f>_xlfn.NUMBERVALUE(FindNumbers(C1915))</f>
        <v>67</v>
      </c>
      <c r="C1915" t="s">
        <v>707</v>
      </c>
      <c r="D1915" t="s">
        <v>703</v>
      </c>
      <c r="E1915">
        <v>2505000</v>
      </c>
      <c r="F1915" s="10">
        <v>44584</v>
      </c>
      <c r="G1915" t="s">
        <v>166</v>
      </c>
      <c r="H1915">
        <v>46388</v>
      </c>
      <c r="I1915">
        <v>2</v>
      </c>
      <c r="J1915" t="s">
        <v>715</v>
      </c>
      <c r="K1915">
        <v>54</v>
      </c>
      <c r="L1915">
        <v>1938</v>
      </c>
      <c r="M1915" s="8" t="str">
        <f>IF(ISBLANK(VLOOKUP(A1915,Veje!A:B,2,FALSE)),INDEX(Veje!$D$2:$RT$652,MATCH(A1915,Veje!$A$2:$A$652,0),MATCH(B1915,Veje!$D$1:$RT$1,0)),VLOOKUP(A1915,Veje!A:B,2,FALSE))</f>
        <v>OCG</v>
      </c>
      <c r="N1915" s="8" t="str">
        <f>IFERROR(VLOOKUP(C1915,Medlemmer!A:C,3,FALSE),"")</f>
        <v/>
      </c>
      <c r="O1915" s="8" t="str">
        <f>IFERROR(VLOOKUP(C1915,Medlemmer!A:C,2,FALSE),"")</f>
        <v/>
      </c>
      <c r="P1915" s="8" t="str">
        <f>IFERROR(VLOOKUP(C1915,Tidligere_henvendelser!A:B,2,FALSE),"")</f>
        <v/>
      </c>
    </row>
    <row r="1916" spans="1:16" hidden="1" x14ac:dyDescent="0.3">
      <c r="A1916" s="8" t="str">
        <f>ReplaceNumbers(C1916)</f>
        <v>Strandparksvej</v>
      </c>
      <c r="B1916" s="8">
        <f>_xlfn.NUMBERVALUE(FindNumbers(C1916))</f>
        <v>24</v>
      </c>
      <c r="C1916" t="s">
        <v>1416</v>
      </c>
      <c r="D1916" t="s">
        <v>165</v>
      </c>
      <c r="E1916">
        <v>5800000</v>
      </c>
      <c r="F1916" s="10">
        <v>44584</v>
      </c>
      <c r="G1916" t="s">
        <v>166</v>
      </c>
      <c r="H1916">
        <v>86567</v>
      </c>
      <c r="I1916">
        <v>2</v>
      </c>
      <c r="J1916" t="s">
        <v>715</v>
      </c>
      <c r="K1916">
        <v>67</v>
      </c>
      <c r="L1916">
        <v>1905</v>
      </c>
      <c r="M1916" s="8" t="str">
        <f>IF(ISBLANK(VLOOKUP(A1916,Veje!A:B,2,FALSE)),INDEX(Veje!$D$2:$RT$652,MATCH(A1916,Veje!$A$2:$A$652,0),MATCH(B1916,Veje!$D$1:$RT$1,0)),VLOOKUP(A1916,Veje!A:B,2,FALSE))</f>
        <v>HMG</v>
      </c>
      <c r="N1916" s="8" t="str">
        <f>IFERROR(VLOOKUP(C1916,Medlemmer!A:C,3,FALSE),"")</f>
        <v/>
      </c>
      <c r="O1916" s="8" t="str">
        <f>IFERROR(VLOOKUP(C1916,Medlemmer!A:C,2,FALSE),"")</f>
        <v/>
      </c>
      <c r="P1916" s="8" t="str">
        <f>IFERROR(VLOOKUP(C1916,Tidligere_henvendelser!A:B,2,FALSE),"")</f>
        <v/>
      </c>
    </row>
    <row r="1917" spans="1:16" hidden="1" x14ac:dyDescent="0.3">
      <c r="A1917" s="8" t="str">
        <f>ReplaceNumbers(C1917)</f>
        <v>Bramsvej</v>
      </c>
      <c r="B1917" s="8">
        <f>_xlfn.NUMBERVALUE(FindNumbers(C1917))</f>
        <v>13</v>
      </c>
      <c r="C1917" t="s">
        <v>803</v>
      </c>
      <c r="D1917" t="s">
        <v>703</v>
      </c>
      <c r="E1917">
        <v>17710000</v>
      </c>
      <c r="F1917" s="10">
        <v>44584</v>
      </c>
      <c r="G1917" t="s">
        <v>166</v>
      </c>
      <c r="H1917">
        <v>83145</v>
      </c>
      <c r="I1917">
        <v>7</v>
      </c>
      <c r="J1917" t="s">
        <v>167</v>
      </c>
      <c r="K1917">
        <v>213</v>
      </c>
      <c r="L1917">
        <v>1898</v>
      </c>
      <c r="M1917" s="8" t="str">
        <f>IF(ISBLANK(VLOOKUP(A1917,Veje!A:B,2,FALSE)),INDEX(Veje!$D$2:$RT$652,MATCH(A1917,Veje!$A$2:$A$652,0),MATCH(B1917,Veje!$D$1:$RT$1,0)),VLOOKUP(A1917,Veje!A:B,2,FALSE))</f>
        <v>OCG</v>
      </c>
      <c r="N1917" s="8" t="str">
        <f>IFERROR(VLOOKUP(C1917,Medlemmer!A:C,3,FALSE),"")</f>
        <v/>
      </c>
      <c r="O1917" s="8" t="str">
        <f>IFERROR(VLOOKUP(C1917,Medlemmer!A:C,2,FALSE),"")</f>
        <v/>
      </c>
      <c r="P1917" s="8" t="str">
        <f>IFERROR(VLOOKUP(C1917,Tidligere_henvendelser!A:B,2,FALSE),"")</f>
        <v/>
      </c>
    </row>
    <row r="1918" spans="1:16" x14ac:dyDescent="0.3">
      <c r="A1918" s="8" t="str">
        <f>ReplaceNumbers(C1918)</f>
        <v>Ellebakken</v>
      </c>
      <c r="B1918" s="8">
        <f>_xlfn.NUMBERVALUE(FindNumbers(C1918))</f>
        <v>10</v>
      </c>
      <c r="C1918" t="s">
        <v>1417</v>
      </c>
      <c r="D1918" t="s">
        <v>165</v>
      </c>
      <c r="E1918">
        <v>10200000</v>
      </c>
      <c r="F1918" s="10">
        <v>44584</v>
      </c>
      <c r="G1918" t="s">
        <v>166</v>
      </c>
      <c r="H1918">
        <v>49038</v>
      </c>
      <c r="I1918">
        <v>8</v>
      </c>
      <c r="J1918" t="s">
        <v>167</v>
      </c>
      <c r="K1918">
        <v>208</v>
      </c>
      <c r="L1918">
        <v>1932</v>
      </c>
      <c r="M1918" s="8" t="str">
        <f>IF(ISBLANK(VLOOKUP(A1918,Veje!A:B,2,FALSE)),INDEX(Veje!$D$2:$RT$652,MATCH(A1918,Veje!$A$2:$A$652,0),MATCH(B1918,Veje!$D$1:$RT$1,0)),VLOOKUP(A1918,Veje!A:B,2,FALSE))</f>
        <v>DY</v>
      </c>
      <c r="N1918" s="8" t="str">
        <f>IFERROR(VLOOKUP(C1918,Medlemmer!A:C,3,FALSE),"")</f>
        <v/>
      </c>
      <c r="O1918" s="8" t="str">
        <f>IFERROR(VLOOKUP(C1918,Medlemmer!A:C,2,FALSE),"")</f>
        <v/>
      </c>
      <c r="P1918" s="8" t="str">
        <f>IFERROR(VLOOKUP(C1918,Tidligere_henvendelser!A:B,2,FALSE),"")</f>
        <v/>
      </c>
    </row>
    <row r="1919" spans="1:16" hidden="1" x14ac:dyDescent="0.3">
      <c r="A1919" s="8" t="str">
        <f>ReplaceNumbers(C1919)</f>
        <v>H A Clausens Vej</v>
      </c>
      <c r="B1919" s="8">
        <f>_xlfn.NUMBERVALUE(FindNumbers(C1919))</f>
        <v>24</v>
      </c>
      <c r="C1919" t="s">
        <v>1413</v>
      </c>
      <c r="D1919" t="s">
        <v>169</v>
      </c>
      <c r="E1919">
        <v>12000000</v>
      </c>
      <c r="F1919" s="10">
        <v>44585</v>
      </c>
      <c r="G1919" t="s">
        <v>166</v>
      </c>
      <c r="H1919">
        <v>67796</v>
      </c>
      <c r="I1919">
        <v>7</v>
      </c>
      <c r="J1919" t="s">
        <v>167</v>
      </c>
      <c r="K1919">
        <v>177</v>
      </c>
      <c r="L1919">
        <v>1981</v>
      </c>
      <c r="M1919" s="8" t="str">
        <f>IF(ISBLANK(VLOOKUP(A1919,Veje!A:B,2,FALSE)),INDEX(Veje!$D$2:$RT$652,MATCH(A1919,Veje!$A$2:$A$652,0),MATCH(B1919,Veje!$D$1:$RT$1,0)),VLOOKUP(A1919,Veje!A:B,2,FALSE))</f>
        <v>GSG</v>
      </c>
      <c r="N1919" s="8" t="str">
        <f>IFERROR(VLOOKUP(C1919,Medlemmer!A:C,3,FALSE),"")</f>
        <v/>
      </c>
      <c r="O1919" s="8" t="str">
        <f>IFERROR(VLOOKUP(C1919,Medlemmer!A:C,2,FALSE),"")</f>
        <v/>
      </c>
      <c r="P1919" s="8" t="str">
        <f>IFERROR(VLOOKUP(C1919,Tidligere_henvendelser!A:B,2,FALSE),"")</f>
        <v/>
      </c>
    </row>
    <row r="1920" spans="1:16" hidden="1" x14ac:dyDescent="0.3">
      <c r="A1920" s="8" t="str">
        <f>ReplaceNumbers(C1920)</f>
        <v>Fuglegårdsvænget</v>
      </c>
      <c r="B1920" s="8">
        <f>_xlfn.NUMBERVALUE(FindNumbers(C1920))</f>
        <v>65</v>
      </c>
      <c r="C1920" t="s">
        <v>1414</v>
      </c>
      <c r="D1920" t="s">
        <v>169</v>
      </c>
      <c r="E1920">
        <v>2255000</v>
      </c>
      <c r="F1920" s="10">
        <v>44585</v>
      </c>
      <c r="G1920" t="s">
        <v>166</v>
      </c>
      <c r="H1920">
        <v>38879</v>
      </c>
      <c r="I1920">
        <v>2</v>
      </c>
      <c r="J1920" t="s">
        <v>715</v>
      </c>
      <c r="K1920">
        <v>58</v>
      </c>
      <c r="L1920">
        <v>1938</v>
      </c>
      <c r="M1920" s="8" t="str">
        <f>IF(ISBLANK(VLOOKUP(A1920,Veje!A:B,2,FALSE)),INDEX(Veje!$D$2:$RT$652,MATCH(A1920,Veje!$A$2:$A$652,0),MATCH(B1920,Veje!$D$1:$RT$1,0)),VLOOKUP(A1920,Veje!A:B,2,FALSE))</f>
        <v>GSG</v>
      </c>
      <c r="N1920" s="8" t="str">
        <f>IFERROR(VLOOKUP(C1920,Medlemmer!A:C,3,FALSE),"")</f>
        <v/>
      </c>
      <c r="O1920" s="8" t="str">
        <f>IFERROR(VLOOKUP(C1920,Medlemmer!A:C,2,FALSE),"")</f>
        <v/>
      </c>
      <c r="P1920" s="8" t="str">
        <f>IFERROR(VLOOKUP(C1920,Tidligere_henvendelser!A:B,2,FALSE),"")</f>
        <v/>
      </c>
    </row>
    <row r="1921" spans="1:16" hidden="1" x14ac:dyDescent="0.3">
      <c r="A1921" s="8" t="str">
        <f>ReplaceNumbers(C1921)</f>
        <v>Ellegårdsvej</v>
      </c>
      <c r="B1921" s="8">
        <f>_xlfn.NUMBERVALUE(FindNumbers(C1921))</f>
        <v>76</v>
      </c>
      <c r="C1921" t="s">
        <v>1081</v>
      </c>
      <c r="D1921" t="s">
        <v>169</v>
      </c>
      <c r="E1921">
        <v>7695000</v>
      </c>
      <c r="F1921" s="10">
        <v>44585</v>
      </c>
      <c r="G1921" t="s">
        <v>166</v>
      </c>
      <c r="H1921">
        <v>62560</v>
      </c>
      <c r="I1921">
        <v>5</v>
      </c>
      <c r="J1921" t="s">
        <v>167</v>
      </c>
      <c r="K1921">
        <v>123</v>
      </c>
      <c r="L1921">
        <v>1921</v>
      </c>
      <c r="M1921" s="8" t="str">
        <f>IF(ISBLANK(VLOOKUP(A1921,Veje!A:B,2,FALSE)),INDEX(Veje!$D$2:$RT$652,MATCH(A1921,Veje!$A$2:$A$652,0),MATCH(B1921,Veje!$D$1:$RT$1,0)),VLOOKUP(A1921,Veje!A:B,2,FALSE))</f>
        <v>GSG</v>
      </c>
      <c r="N1921" s="8" t="str">
        <f>IFERROR(VLOOKUP(C1921,Medlemmer!A:C,3,FALSE),"")</f>
        <v/>
      </c>
      <c r="O1921" s="8" t="str">
        <f>IFERROR(VLOOKUP(C1921,Medlemmer!A:C,2,FALSE),"")</f>
        <v/>
      </c>
      <c r="P1921" s="8" t="str">
        <f>IFERROR(VLOOKUP(C1921,Tidligere_henvendelser!A:B,2,FALSE),"")</f>
        <v>21Q1</v>
      </c>
    </row>
    <row r="1922" spans="1:16" hidden="1" x14ac:dyDescent="0.3">
      <c r="A1922" s="8" t="str">
        <f>ReplaceNumbers(C1922)</f>
        <v>Ericavej</v>
      </c>
      <c r="B1922" s="8">
        <f>_xlfn.NUMBERVALUE(FindNumbers(C1922))</f>
        <v>163</v>
      </c>
      <c r="C1922" t="s">
        <v>1415</v>
      </c>
      <c r="D1922" t="s">
        <v>169</v>
      </c>
      <c r="E1922">
        <v>1650000</v>
      </c>
      <c r="F1922" s="10">
        <v>44585</v>
      </c>
      <c r="G1922" t="s">
        <v>166</v>
      </c>
      <c r="H1922">
        <v>33000</v>
      </c>
      <c r="I1922">
        <v>1</v>
      </c>
      <c r="J1922" t="s">
        <v>715</v>
      </c>
      <c r="K1922">
        <v>50</v>
      </c>
      <c r="L1922">
        <v>1956</v>
      </c>
      <c r="M1922" s="8" t="str">
        <f>IF(ISBLANK(VLOOKUP(A1922,Veje!A:B,2,FALSE)),INDEX(Veje!$D$2:$RT$652,MATCH(A1922,Veje!$A$2:$A$652,0),MATCH(B1922,Veje!$D$1:$RT$1,0)),VLOOKUP(A1922,Veje!A:B,2,FALSE))</f>
        <v>GSG</v>
      </c>
      <c r="N1922" s="8" t="str">
        <f>IFERROR(VLOOKUP(C1922,Medlemmer!A:C,3,FALSE),"")</f>
        <v/>
      </c>
      <c r="O1922" s="8" t="str">
        <f>IFERROR(VLOOKUP(C1922,Medlemmer!A:C,2,FALSE),"")</f>
        <v/>
      </c>
      <c r="P1922" s="8" t="str">
        <f>IFERROR(VLOOKUP(C1922,Tidligere_henvendelser!A:B,2,FALSE),"")</f>
        <v/>
      </c>
    </row>
    <row r="1923" spans="1:16" hidden="1" x14ac:dyDescent="0.3">
      <c r="A1923" s="8" t="str">
        <f>ReplaceNumbers(C1923)</f>
        <v>Vangede Bygade</v>
      </c>
      <c r="B1923" s="8">
        <f>_xlfn.NUMBERVALUE(FindNumbers(C1923))</f>
        <v>108</v>
      </c>
      <c r="C1923" t="s">
        <v>1407</v>
      </c>
      <c r="D1923" t="s">
        <v>169</v>
      </c>
      <c r="E1923">
        <v>2810000</v>
      </c>
      <c r="F1923" s="10">
        <v>44586</v>
      </c>
      <c r="G1923" t="s">
        <v>166</v>
      </c>
      <c r="H1923">
        <v>39577</v>
      </c>
      <c r="I1923">
        <v>2</v>
      </c>
      <c r="J1923" t="s">
        <v>715</v>
      </c>
      <c r="K1923">
        <v>71</v>
      </c>
      <c r="L1923">
        <v>1981</v>
      </c>
      <c r="M1923" s="8" t="str">
        <f>IF(ISBLANK(VLOOKUP(A1923,Veje!A:B,2,FALSE)),INDEX(Veje!$D$2:$RT$652,MATCH(A1923,Veje!$A$2:$A$652,0),MATCH(B1923,Veje!$D$1:$RT$1,0)),VLOOKUP(A1923,Veje!A:B,2,FALSE))</f>
        <v>GSG</v>
      </c>
      <c r="N1923" s="8" t="str">
        <f>IFERROR(VLOOKUP(C1923,Medlemmer!A:C,3,FALSE),"")</f>
        <v/>
      </c>
      <c r="O1923" s="8" t="str">
        <f>IFERROR(VLOOKUP(C1923,Medlemmer!A:C,2,FALSE),"")</f>
        <v/>
      </c>
      <c r="P1923" s="8" t="str">
        <f>IFERROR(VLOOKUP(C1923,Tidligere_henvendelser!A:B,2,FALSE),"")</f>
        <v/>
      </c>
    </row>
    <row r="1924" spans="1:16" hidden="1" x14ac:dyDescent="0.3">
      <c r="A1924" s="8" t="str">
        <f>ReplaceNumbers(C1924)</f>
        <v>Brogårdsvej</v>
      </c>
      <c r="B1924" s="8">
        <f>_xlfn.NUMBERVALUE(FindNumbers(C1924))</f>
        <v>75</v>
      </c>
      <c r="C1924" t="s">
        <v>1408</v>
      </c>
      <c r="D1924" t="s">
        <v>169</v>
      </c>
      <c r="E1924">
        <v>870000</v>
      </c>
      <c r="F1924" s="10">
        <v>44586</v>
      </c>
      <c r="G1924" t="s">
        <v>174</v>
      </c>
      <c r="H1924">
        <v>6744</v>
      </c>
      <c r="I1924">
        <v>4</v>
      </c>
      <c r="J1924" t="s">
        <v>715</v>
      </c>
      <c r="K1924">
        <v>129</v>
      </c>
      <c r="L1924">
        <v>1916</v>
      </c>
      <c r="M1924" s="8" t="str">
        <f>IF(ISBLANK(VLOOKUP(A1924,Veje!A:B,2,FALSE)),INDEX(Veje!$D$2:$RT$652,MATCH(A1924,Veje!$A$2:$A$652,0),MATCH(B1924,Veje!$D$1:$RT$1,0)),VLOOKUP(A1924,Veje!A:B,2,FALSE))</f>
        <v>GSG</v>
      </c>
      <c r="N1924" s="8" t="str">
        <f>IFERROR(VLOOKUP(C1924,Medlemmer!A:C,3,FALSE),"")</f>
        <v/>
      </c>
      <c r="O1924" s="8" t="str">
        <f>IFERROR(VLOOKUP(C1924,Medlemmer!A:C,2,FALSE),"")</f>
        <v/>
      </c>
      <c r="P1924" s="8" t="str">
        <f>IFERROR(VLOOKUP(C1924,Tidligere_henvendelser!A:B,2,FALSE),"")</f>
        <v/>
      </c>
    </row>
    <row r="1925" spans="1:16" hidden="1" x14ac:dyDescent="0.3">
      <c r="A1925" s="8" t="str">
        <f>ReplaceNumbers(C1925)</f>
        <v>Ordrup Jagtvej</v>
      </c>
      <c r="B1925" s="8">
        <f>_xlfn.NUMBERVALUE(FindNumbers(C1925))</f>
        <v>42</v>
      </c>
      <c r="C1925" t="s">
        <v>1409</v>
      </c>
      <c r="D1925" t="s">
        <v>703</v>
      </c>
      <c r="E1925">
        <v>3320000</v>
      </c>
      <c r="F1925" s="10">
        <v>44586</v>
      </c>
      <c r="G1925" t="s">
        <v>166</v>
      </c>
      <c r="H1925">
        <v>42564</v>
      </c>
      <c r="I1925">
        <v>3</v>
      </c>
      <c r="J1925" t="s">
        <v>715</v>
      </c>
      <c r="K1925">
        <v>78</v>
      </c>
      <c r="L1925">
        <v>1934</v>
      </c>
      <c r="M1925" s="8" t="str">
        <f>IF(ISBLANK(VLOOKUP(A1925,Veje!A:B,2,FALSE)),INDEX(Veje!$D$2:$RT$652,MATCH(A1925,Veje!$A$2:$A$652,0),MATCH(B1925,Veje!$D$1:$RT$1,0)),VLOOKUP(A1925,Veje!A:B,2,FALSE))</f>
        <v>SKGF</v>
      </c>
      <c r="N1925" s="8" t="str">
        <f>IFERROR(VLOOKUP(C1925,Medlemmer!A:C,3,FALSE),"")</f>
        <v/>
      </c>
      <c r="O1925" s="8" t="str">
        <f>IFERROR(VLOOKUP(C1925,Medlemmer!A:C,2,FALSE),"")</f>
        <v/>
      </c>
      <c r="P1925" s="8" t="str">
        <f>IFERROR(VLOOKUP(C1925,Tidligere_henvendelser!A:B,2,FALSE),"")</f>
        <v/>
      </c>
    </row>
    <row r="1926" spans="1:16" hidden="1" x14ac:dyDescent="0.3">
      <c r="A1926" s="8" t="str">
        <f>ReplaceNumbers(C1926)</f>
        <v>Strandlund</v>
      </c>
      <c r="B1926" s="8">
        <f>_xlfn.NUMBERVALUE(FindNumbers(C1926))</f>
        <v>131</v>
      </c>
      <c r="C1926" t="s">
        <v>1410</v>
      </c>
      <c r="D1926" t="s">
        <v>703</v>
      </c>
      <c r="E1926">
        <v>7995000</v>
      </c>
      <c r="F1926" s="10">
        <v>44586</v>
      </c>
      <c r="G1926" t="s">
        <v>166</v>
      </c>
      <c r="H1926">
        <v>88833</v>
      </c>
      <c r="I1926">
        <v>3</v>
      </c>
      <c r="J1926" t="s">
        <v>715</v>
      </c>
      <c r="K1926">
        <v>90</v>
      </c>
      <c r="L1926">
        <v>1978</v>
      </c>
      <c r="M1926" s="8" t="str">
        <f>IF(ISBLANK(VLOOKUP(A1926,Veje!A:B,2,FALSE)),INDEX(Veje!$D$2:$RT$652,MATCH(A1926,Veje!$A$2:$A$652,0),MATCH(B1926,Veje!$D$1:$RT$1,0)),VLOOKUP(A1926,Veje!A:B,2,FALSE))</f>
        <v>HMG</v>
      </c>
      <c r="N1926" s="8" t="str">
        <f>IFERROR(VLOOKUP(C1926,Medlemmer!A:C,3,FALSE),"")</f>
        <v/>
      </c>
      <c r="O1926" s="8" t="str">
        <f>IFERROR(VLOOKUP(C1926,Medlemmer!A:C,2,FALSE),"")</f>
        <v/>
      </c>
      <c r="P1926" s="8" t="str">
        <f>IFERROR(VLOOKUP(C1926,Tidligere_henvendelser!A:B,2,FALSE),"")</f>
        <v/>
      </c>
    </row>
    <row r="1927" spans="1:16" hidden="1" x14ac:dyDescent="0.3">
      <c r="A1927" s="8" t="str">
        <f>ReplaceNumbers(C1927)</f>
        <v>Ericavej</v>
      </c>
      <c r="B1927" s="8">
        <f>_xlfn.NUMBERVALUE(FindNumbers(C1927))</f>
        <v>163</v>
      </c>
      <c r="C1927" t="s">
        <v>1411</v>
      </c>
      <c r="D1927" t="s">
        <v>169</v>
      </c>
      <c r="E1927">
        <v>1760000</v>
      </c>
      <c r="F1927" s="10">
        <v>44586</v>
      </c>
      <c r="G1927" t="s">
        <v>166</v>
      </c>
      <c r="H1927">
        <v>35200</v>
      </c>
      <c r="I1927">
        <v>1</v>
      </c>
      <c r="J1927" t="s">
        <v>715</v>
      </c>
      <c r="K1927">
        <v>50</v>
      </c>
      <c r="L1927">
        <v>1956</v>
      </c>
      <c r="M1927" s="8" t="str">
        <f>IF(ISBLANK(VLOOKUP(A1927,Veje!A:B,2,FALSE)),INDEX(Veje!$D$2:$RT$652,MATCH(A1927,Veje!$A$2:$A$652,0),MATCH(B1927,Veje!$D$1:$RT$1,0)),VLOOKUP(A1927,Veje!A:B,2,FALSE))</f>
        <v>GSG</v>
      </c>
      <c r="N1927" s="8" t="str">
        <f>IFERROR(VLOOKUP(C1927,Medlemmer!A:C,3,FALSE),"")</f>
        <v/>
      </c>
      <c r="O1927" s="8" t="str">
        <f>IFERROR(VLOOKUP(C1927,Medlemmer!A:C,2,FALSE),"")</f>
        <v/>
      </c>
      <c r="P1927" s="8" t="str">
        <f>IFERROR(VLOOKUP(C1927,Tidligere_henvendelser!A:B,2,FALSE),"")</f>
        <v/>
      </c>
    </row>
    <row r="1928" spans="1:16" x14ac:dyDescent="0.3">
      <c r="A1928" s="8" t="str">
        <f>ReplaceNumbers(C1928)</f>
        <v>Godhavnsvej</v>
      </c>
      <c r="B1928" s="8">
        <f>_xlfn.NUMBERVALUE(FindNumbers(C1928))</f>
        <v>9</v>
      </c>
      <c r="C1928" t="s">
        <v>1412</v>
      </c>
      <c r="D1928" t="s">
        <v>165</v>
      </c>
      <c r="E1928">
        <v>8395000</v>
      </c>
      <c r="F1928" s="10">
        <v>44586</v>
      </c>
      <c r="G1928" t="s">
        <v>166</v>
      </c>
      <c r="H1928">
        <v>79952</v>
      </c>
      <c r="I1928">
        <v>4</v>
      </c>
      <c r="J1928" t="s">
        <v>167</v>
      </c>
      <c r="K1928">
        <v>105</v>
      </c>
      <c r="L1928">
        <v>1938</v>
      </c>
      <c r="M1928" s="8" t="str">
        <f>IF(ISBLANK(VLOOKUP(A1928,Veje!A:B,2,FALSE)),INDEX(Veje!$D$2:$RT$652,MATCH(A1928,Veje!$A$2:$A$652,0),MATCH(B1928,Veje!$D$1:$RT$1,0)),VLOOKUP(A1928,Veje!A:B,2,FALSE))</f>
        <v>DY</v>
      </c>
      <c r="N1928" s="8" t="str">
        <f>IFERROR(VLOOKUP(C1928,Medlemmer!A:C,3,FALSE),"")</f>
        <v/>
      </c>
      <c r="O1928" s="8" t="str">
        <f>IFERROR(VLOOKUP(C1928,Medlemmer!A:C,2,FALSE),"")</f>
        <v/>
      </c>
      <c r="P1928" s="8" t="str">
        <f>IFERROR(VLOOKUP(C1928,Tidligere_henvendelser!A:B,2,FALSE),"")</f>
        <v/>
      </c>
    </row>
    <row r="1929" spans="1:16" hidden="1" x14ac:dyDescent="0.3">
      <c r="A1929" s="8" t="str">
        <f>ReplaceNumbers(C1929)</f>
        <v>Smakkegårdsvej</v>
      </c>
      <c r="B1929" s="8">
        <f>_xlfn.NUMBERVALUE(FindNumbers(C1929))</f>
        <v>163</v>
      </c>
      <c r="C1929" t="s">
        <v>1399</v>
      </c>
      <c r="D1929" t="s">
        <v>169</v>
      </c>
      <c r="E1929">
        <v>4295000</v>
      </c>
      <c r="F1929" s="10">
        <v>44587</v>
      </c>
      <c r="G1929" t="s">
        <v>166</v>
      </c>
      <c r="H1929">
        <v>42524</v>
      </c>
      <c r="I1929">
        <v>4</v>
      </c>
      <c r="J1929" t="s">
        <v>715</v>
      </c>
      <c r="K1929">
        <v>101</v>
      </c>
      <c r="L1929">
        <v>1946</v>
      </c>
      <c r="M1929" s="8" t="str">
        <f>IF(ISBLANK(VLOOKUP(A1929,Veje!A:B,2,FALSE)),INDEX(Veje!$D$2:$RT$652,MATCH(A1929,Veje!$A$2:$A$652,0),MATCH(B1929,Veje!$D$1:$RT$1,0)),VLOOKUP(A1929,Veje!A:B,2,FALSE))</f>
        <v>GSG</v>
      </c>
      <c r="N1929" s="8" t="str">
        <f>IFERROR(VLOOKUP(C1929,Medlemmer!A:C,3,FALSE),"")</f>
        <v/>
      </c>
      <c r="O1929" s="8" t="str">
        <f>IFERROR(VLOOKUP(C1929,Medlemmer!A:C,2,FALSE),"")</f>
        <v/>
      </c>
      <c r="P1929" s="8" t="str">
        <f>IFERROR(VLOOKUP(C1929,Tidligere_henvendelser!A:B,2,FALSE),"")</f>
        <v/>
      </c>
    </row>
    <row r="1930" spans="1:16" hidden="1" x14ac:dyDescent="0.3">
      <c r="A1930" s="8" t="str">
        <f>ReplaceNumbers(C1930)</f>
        <v>Strandvejen</v>
      </c>
      <c r="B1930" s="8">
        <f>_xlfn.NUMBERVALUE(FindNumbers(C1930))</f>
        <v>212</v>
      </c>
      <c r="C1930" t="s">
        <v>1400</v>
      </c>
      <c r="D1930" t="s">
        <v>703</v>
      </c>
      <c r="E1930">
        <v>19000000</v>
      </c>
      <c r="F1930" s="10">
        <v>44587</v>
      </c>
      <c r="G1930" t="s">
        <v>166</v>
      </c>
      <c r="H1930">
        <v>115853</v>
      </c>
      <c r="I1930">
        <v>4</v>
      </c>
      <c r="J1930" t="s">
        <v>167</v>
      </c>
      <c r="K1930">
        <v>164</v>
      </c>
      <c r="L1930">
        <v>1984</v>
      </c>
      <c r="M1930" s="8" t="str">
        <f>IF(ISBLANK(VLOOKUP(A1930,Veje!A:B,2,FALSE)),INDEX(Veje!$D$2:$RT$652,MATCH(A1930,Veje!$A$2:$A$652,0),MATCH(B1930,Veje!$D$1:$RT$1,0)),VLOOKUP(A1930,Veje!A:B,2,FALSE))</f>
        <v>SKGF</v>
      </c>
      <c r="N1930" s="8" t="str">
        <f>IFERROR(VLOOKUP(C1930,Medlemmer!A:C,3,FALSE),"")</f>
        <v/>
      </c>
      <c r="O1930" s="8" t="str">
        <f>IFERROR(VLOOKUP(C1930,Medlemmer!A:C,2,FALSE),"")</f>
        <v/>
      </c>
      <c r="P1930" s="8" t="str">
        <f>IFERROR(VLOOKUP(C1930,Tidligere_henvendelser!A:B,2,FALSE),"")</f>
        <v/>
      </c>
    </row>
    <row r="1931" spans="1:16" hidden="1" x14ac:dyDescent="0.3">
      <c r="A1931" s="8" t="str">
        <f>ReplaceNumbers(C1931)</f>
        <v>Blidahpark</v>
      </c>
      <c r="B1931" s="8">
        <f>_xlfn.NUMBERVALUE(FindNumbers(C1931))</f>
        <v>29</v>
      </c>
      <c r="C1931" t="s">
        <v>1401</v>
      </c>
      <c r="D1931" t="s">
        <v>165</v>
      </c>
      <c r="E1931">
        <v>7100000</v>
      </c>
      <c r="F1931" s="10">
        <v>44587</v>
      </c>
      <c r="G1931" t="s">
        <v>166</v>
      </c>
      <c r="H1931">
        <v>66355</v>
      </c>
      <c r="I1931">
        <v>4</v>
      </c>
      <c r="J1931" t="s">
        <v>715</v>
      </c>
      <c r="K1931">
        <v>107</v>
      </c>
      <c r="L1931">
        <v>1934</v>
      </c>
      <c r="M1931" s="8" t="str">
        <f>IF(ISBLANK(VLOOKUP(A1931,Veje!A:B,2,FALSE)),INDEX(Veje!$D$2:$RT$652,MATCH(A1931,Veje!$A$2:$A$652,0),MATCH(B1931,Veje!$D$1:$RT$1,0)),VLOOKUP(A1931,Veje!A:B,2,FALSE))</f>
        <v>HMG</v>
      </c>
      <c r="N1931" s="8" t="str">
        <f>IFERROR(VLOOKUP(C1931,Medlemmer!A:C,3,FALSE),"")</f>
        <v/>
      </c>
      <c r="O1931" s="8" t="str">
        <f>IFERROR(VLOOKUP(C1931,Medlemmer!A:C,2,FALSE),"")</f>
        <v/>
      </c>
      <c r="P1931" s="8" t="str">
        <f>IFERROR(VLOOKUP(C1931,Tidligere_henvendelser!A:B,2,FALSE),"")</f>
        <v/>
      </c>
    </row>
    <row r="1932" spans="1:16" hidden="1" x14ac:dyDescent="0.3">
      <c r="A1932" s="8" t="str">
        <f>ReplaceNumbers(C1932)</f>
        <v>Jægersborg Alle</v>
      </c>
      <c r="B1932" s="8">
        <f>_xlfn.NUMBERVALUE(FindNumbers(C1932))</f>
        <v>43</v>
      </c>
      <c r="C1932" t="s">
        <v>1402</v>
      </c>
      <c r="D1932" t="s">
        <v>703</v>
      </c>
      <c r="E1932">
        <v>4400000</v>
      </c>
      <c r="F1932" s="10">
        <v>44587</v>
      </c>
      <c r="G1932" t="s">
        <v>166</v>
      </c>
      <c r="H1932">
        <v>49438</v>
      </c>
      <c r="I1932">
        <v>3</v>
      </c>
      <c r="J1932" t="s">
        <v>715</v>
      </c>
      <c r="K1932">
        <v>89</v>
      </c>
      <c r="L1932">
        <v>1981</v>
      </c>
      <c r="M1932" s="8" t="str">
        <f>IF(ISBLANK(VLOOKUP(A1932,Veje!A:B,2,FALSE)),INDEX(Veje!$D$2:$RT$652,MATCH(A1932,Veje!$A$2:$A$652,0),MATCH(B1932,Veje!$D$1:$RT$1,0)),VLOOKUP(A1932,Veje!A:B,2,FALSE))</f>
        <v>OCG</v>
      </c>
      <c r="N1932" s="8" t="str">
        <f>IFERROR(VLOOKUP(C1932,Medlemmer!A:C,3,FALSE),"")</f>
        <v/>
      </c>
      <c r="O1932" s="8" t="str">
        <f>IFERROR(VLOOKUP(C1932,Medlemmer!A:C,2,FALSE),"")</f>
        <v/>
      </c>
      <c r="P1932" s="8" t="str">
        <f>IFERROR(VLOOKUP(C1932,Tidligere_henvendelser!A:B,2,FALSE),"")</f>
        <v/>
      </c>
    </row>
    <row r="1933" spans="1:16" hidden="1" x14ac:dyDescent="0.3">
      <c r="A1933" s="8" t="str">
        <f>ReplaceNumbers(C1933)</f>
        <v>Rosenvej</v>
      </c>
      <c r="B1933" s="8">
        <f>_xlfn.NUMBERVALUE(FindNumbers(C1933))</f>
        <v>19</v>
      </c>
      <c r="C1933" t="s">
        <v>1403</v>
      </c>
      <c r="D1933" t="s">
        <v>169</v>
      </c>
      <c r="E1933">
        <v>2415000</v>
      </c>
      <c r="F1933" s="10">
        <v>44587</v>
      </c>
      <c r="G1933" t="s">
        <v>168</v>
      </c>
      <c r="H1933">
        <v>21000</v>
      </c>
      <c r="I1933">
        <v>3</v>
      </c>
      <c r="J1933" t="s">
        <v>715</v>
      </c>
      <c r="K1933">
        <v>115</v>
      </c>
      <c r="L1933">
        <v>1902</v>
      </c>
      <c r="M1933" s="8" t="str">
        <f>IF(ISBLANK(VLOOKUP(A1933,Veje!A:B,2,FALSE)),INDEX(Veje!$D$2:$RT$652,MATCH(A1933,Veje!$A$2:$A$652,0),MATCH(B1933,Veje!$D$1:$RT$1,0)),VLOOKUP(A1933,Veje!A:B,2,FALSE))</f>
        <v>GSG</v>
      </c>
      <c r="N1933" s="8" t="str">
        <f>IFERROR(VLOOKUP(C1933,Medlemmer!A:C,3,FALSE),"")</f>
        <v/>
      </c>
      <c r="O1933" s="8" t="str">
        <f>IFERROR(VLOOKUP(C1933,Medlemmer!A:C,2,FALSE),"")</f>
        <v/>
      </c>
      <c r="P1933" s="8" t="str">
        <f>IFERROR(VLOOKUP(C1933,Tidligere_henvendelser!A:B,2,FALSE),"")</f>
        <v/>
      </c>
    </row>
    <row r="1934" spans="1:16" hidden="1" x14ac:dyDescent="0.3">
      <c r="A1934" s="8" t="str">
        <f>ReplaceNumbers(C1934)</f>
        <v>Adolphsvej</v>
      </c>
      <c r="B1934" s="8">
        <f>_xlfn.NUMBERVALUE(FindNumbers(C1934))</f>
        <v>28</v>
      </c>
      <c r="C1934" t="s">
        <v>1404</v>
      </c>
      <c r="D1934" t="s">
        <v>169</v>
      </c>
      <c r="E1934">
        <v>3090000</v>
      </c>
      <c r="F1934" s="10">
        <v>44587</v>
      </c>
      <c r="G1934" t="s">
        <v>166</v>
      </c>
      <c r="H1934">
        <v>23769</v>
      </c>
      <c r="I1934">
        <v>5</v>
      </c>
      <c r="J1934" t="s">
        <v>715</v>
      </c>
      <c r="K1934">
        <v>130</v>
      </c>
      <c r="L1934">
        <v>1937</v>
      </c>
      <c r="M1934" s="8" t="str">
        <f>IF(ISBLANK(VLOOKUP(A1934,Veje!A:B,2,FALSE)),INDEX(Veje!$D$2:$RT$652,MATCH(A1934,Veje!$A$2:$A$652,0),MATCH(B1934,Veje!$D$1:$RT$1,0)),VLOOKUP(A1934,Veje!A:B,2,FALSE))</f>
        <v>GSG</v>
      </c>
      <c r="N1934" s="8" t="str">
        <f>IFERROR(VLOOKUP(C1934,Medlemmer!A:C,3,FALSE),"")</f>
        <v/>
      </c>
      <c r="O1934" s="8" t="str">
        <f>IFERROR(VLOOKUP(C1934,Medlemmer!A:C,2,FALSE),"")</f>
        <v/>
      </c>
      <c r="P1934" s="8" t="str">
        <f>IFERROR(VLOOKUP(C1934,Tidligere_henvendelser!A:B,2,FALSE),"")</f>
        <v/>
      </c>
    </row>
    <row r="1935" spans="1:16" hidden="1" x14ac:dyDescent="0.3">
      <c r="A1935" s="8" t="str">
        <f>ReplaceNumbers(C1935)</f>
        <v>Rosenvej</v>
      </c>
      <c r="B1935" s="8">
        <f>_xlfn.NUMBERVALUE(FindNumbers(C1935))</f>
        <v>19</v>
      </c>
      <c r="C1935" t="s">
        <v>1405</v>
      </c>
      <c r="D1935" t="s">
        <v>169</v>
      </c>
      <c r="E1935">
        <v>2415000</v>
      </c>
      <c r="F1935" s="10">
        <v>44587</v>
      </c>
      <c r="G1935" t="s">
        <v>168</v>
      </c>
      <c r="H1935">
        <v>20125</v>
      </c>
      <c r="I1935">
        <v>4</v>
      </c>
      <c r="J1935" t="s">
        <v>715</v>
      </c>
      <c r="K1935">
        <v>120</v>
      </c>
      <c r="L1935">
        <v>1902</v>
      </c>
      <c r="M1935" s="8" t="str">
        <f>IF(ISBLANK(VLOOKUP(A1935,Veje!A:B,2,FALSE)),INDEX(Veje!$D$2:$RT$652,MATCH(A1935,Veje!$A$2:$A$652,0),MATCH(B1935,Veje!$D$1:$RT$1,0)),VLOOKUP(A1935,Veje!A:B,2,FALSE))</f>
        <v>GSG</v>
      </c>
      <c r="N1935" s="8" t="str">
        <f>IFERROR(VLOOKUP(C1935,Medlemmer!A:C,3,FALSE),"")</f>
        <v/>
      </c>
      <c r="O1935" s="8" t="str">
        <f>IFERROR(VLOOKUP(C1935,Medlemmer!A:C,2,FALSE),"")</f>
        <v/>
      </c>
      <c r="P1935" s="8" t="str">
        <f>IFERROR(VLOOKUP(C1935,Tidligere_henvendelser!A:B,2,FALSE),"")</f>
        <v/>
      </c>
    </row>
    <row r="1936" spans="1:16" hidden="1" x14ac:dyDescent="0.3">
      <c r="A1936" s="8" t="str">
        <f>ReplaceNumbers(C1936)</f>
        <v>Brannersvej</v>
      </c>
      <c r="B1936" s="8">
        <f>_xlfn.NUMBERVALUE(FindNumbers(C1936))</f>
        <v>23</v>
      </c>
      <c r="C1936" t="s">
        <v>1406</v>
      </c>
      <c r="D1936" t="s">
        <v>703</v>
      </c>
      <c r="E1936">
        <v>2395000</v>
      </c>
      <c r="F1936" s="10">
        <v>44587</v>
      </c>
      <c r="G1936" t="s">
        <v>166</v>
      </c>
      <c r="H1936">
        <v>46960</v>
      </c>
      <c r="I1936">
        <v>2</v>
      </c>
      <c r="J1936" t="s">
        <v>715</v>
      </c>
      <c r="K1936">
        <v>51</v>
      </c>
      <c r="L1936">
        <v>1972</v>
      </c>
      <c r="M1936" s="8" t="str">
        <f>IF(ISBLANK(VLOOKUP(A1936,Veje!A:B,2,FALSE)),INDEX(Veje!$D$2:$RT$652,MATCH(A1936,Veje!$A$2:$A$652,0),MATCH(B1936,Veje!$D$1:$RT$1,0)),VLOOKUP(A1936,Veje!A:B,2,FALSE))</f>
        <v>OCG</v>
      </c>
      <c r="N1936" s="8" t="str">
        <f>IFERROR(VLOOKUP(C1936,Medlemmer!A:C,3,FALSE),"")</f>
        <v/>
      </c>
      <c r="O1936" s="8" t="str">
        <f>IFERROR(VLOOKUP(C1936,Medlemmer!A:C,2,FALSE),"")</f>
        <v/>
      </c>
      <c r="P1936" s="8" t="str">
        <f>IFERROR(VLOOKUP(C1936,Tidligere_henvendelser!A:B,2,FALSE),"")</f>
        <v/>
      </c>
    </row>
    <row r="1937" spans="1:16" hidden="1" x14ac:dyDescent="0.3">
      <c r="A1937" s="8" t="str">
        <f>ReplaceNumbers(C1937)</f>
        <v>Herthavej</v>
      </c>
      <c r="B1937" s="8">
        <f>_xlfn.NUMBERVALUE(FindNumbers(C1937))</f>
        <v>5</v>
      </c>
      <c r="C1937" t="s">
        <v>1393</v>
      </c>
      <c r="D1937" t="s">
        <v>703</v>
      </c>
      <c r="E1937">
        <v>6300000</v>
      </c>
      <c r="F1937" s="10">
        <v>44588</v>
      </c>
      <c r="G1937" t="s">
        <v>166</v>
      </c>
      <c r="H1937">
        <v>69230</v>
      </c>
      <c r="I1937">
        <v>3</v>
      </c>
      <c r="J1937" t="s">
        <v>715</v>
      </c>
      <c r="K1937">
        <v>91</v>
      </c>
      <c r="L1937">
        <v>1982</v>
      </c>
      <c r="M1937" s="8" t="str">
        <f>IF(ISBLANK(VLOOKUP(A1937,Veje!A:B,2,FALSE)),INDEX(Veje!$D$2:$RT$652,MATCH(A1937,Veje!$A$2:$A$652,0),MATCH(B1937,Veje!$D$1:$RT$1,0)),VLOOKUP(A1937,Veje!A:B,2,FALSE))</f>
        <v>OCG</v>
      </c>
      <c r="N1937" s="8" t="str">
        <f>IFERROR(VLOOKUP(C1937,Medlemmer!A:C,3,FALSE),"")</f>
        <v/>
      </c>
      <c r="O1937" s="8" t="str">
        <f>IFERROR(VLOOKUP(C1937,Medlemmer!A:C,2,FALSE),"")</f>
        <v/>
      </c>
      <c r="P1937" s="8" t="str">
        <f>IFERROR(VLOOKUP(C1937,Tidligere_henvendelser!A:B,2,FALSE),"")</f>
        <v/>
      </c>
    </row>
    <row r="1938" spans="1:16" hidden="1" x14ac:dyDescent="0.3">
      <c r="A1938" s="8" t="str">
        <f>ReplaceNumbers(C1938)</f>
        <v>Phistersvej</v>
      </c>
      <c r="B1938" s="8">
        <f>_xlfn.NUMBERVALUE(FindNumbers(C1938))</f>
        <v>35</v>
      </c>
      <c r="C1938" t="s">
        <v>1394</v>
      </c>
      <c r="D1938" t="s">
        <v>165</v>
      </c>
      <c r="E1938">
        <v>29995000</v>
      </c>
      <c r="F1938" s="10">
        <v>44588</v>
      </c>
      <c r="G1938" t="s">
        <v>166</v>
      </c>
      <c r="H1938">
        <v>124979</v>
      </c>
      <c r="I1938">
        <v>7</v>
      </c>
      <c r="J1938" t="s">
        <v>167</v>
      </c>
      <c r="K1938">
        <v>240</v>
      </c>
      <c r="L1938">
        <v>1903</v>
      </c>
      <c r="M1938" s="8" t="str">
        <f>IF(ISBLANK(VLOOKUP(A1938,Veje!A:B,2,FALSE)),INDEX(Veje!$D$2:$RT$652,MATCH(A1938,Veje!$A$2:$A$652,0),MATCH(B1938,Veje!$D$1:$RT$1,0)),VLOOKUP(A1938,Veje!A:B,2,FALSE))</f>
        <v>HMG</v>
      </c>
      <c r="N1938" s="8" t="str">
        <f>IFERROR(VLOOKUP(C1938,Medlemmer!A:C,3,FALSE),"")</f>
        <v/>
      </c>
      <c r="O1938" s="8" t="str">
        <f>IFERROR(VLOOKUP(C1938,Medlemmer!A:C,2,FALSE),"")</f>
        <v/>
      </c>
      <c r="P1938" s="8" t="str">
        <f>IFERROR(VLOOKUP(C1938,Tidligere_henvendelser!A:B,2,FALSE),"")</f>
        <v/>
      </c>
    </row>
    <row r="1939" spans="1:16" hidden="1" x14ac:dyDescent="0.3">
      <c r="A1939" s="8" t="str">
        <f>ReplaceNumbers(C1939)</f>
        <v>Vingårds Alle</v>
      </c>
      <c r="B1939" s="8">
        <f>_xlfn.NUMBERVALUE(FindNumbers(C1939))</f>
        <v>73</v>
      </c>
      <c r="C1939" t="s">
        <v>1395</v>
      </c>
      <c r="D1939" t="s">
        <v>165</v>
      </c>
      <c r="E1939">
        <v>3220000</v>
      </c>
      <c r="F1939" s="10">
        <v>44588</v>
      </c>
      <c r="G1939" t="s">
        <v>166</v>
      </c>
      <c r="H1939">
        <v>52786</v>
      </c>
      <c r="I1939">
        <v>2</v>
      </c>
      <c r="J1939" t="s">
        <v>715</v>
      </c>
      <c r="K1939">
        <v>61</v>
      </c>
      <c r="L1939">
        <v>1952</v>
      </c>
      <c r="M1939" s="8" t="str">
        <f>IF(ISBLANK(VLOOKUP(A1939,Veje!A:B,2,FALSE)),INDEX(Veje!$D$2:$RT$652,MATCH(A1939,Veje!$A$2:$A$652,0),MATCH(B1939,Veje!$D$1:$RT$1,0)),VLOOKUP(A1939,Veje!A:B,2,FALSE))</f>
        <v>HMG</v>
      </c>
      <c r="N1939" s="8" t="str">
        <f>IFERROR(VLOOKUP(C1939,Medlemmer!A:C,3,FALSE),"")</f>
        <v/>
      </c>
      <c r="O1939" s="8" t="str">
        <f>IFERROR(VLOOKUP(C1939,Medlemmer!A:C,2,FALSE),"")</f>
        <v/>
      </c>
      <c r="P1939" s="8" t="str">
        <f>IFERROR(VLOOKUP(C1939,Tidligere_henvendelser!A:B,2,FALSE),"")</f>
        <v/>
      </c>
    </row>
    <row r="1940" spans="1:16" hidden="1" x14ac:dyDescent="0.3">
      <c r="A1940" s="13" t="str">
        <f>ReplaceNumbers(C1940)</f>
        <v>Christiansholmsvej</v>
      </c>
      <c r="B1940" s="13">
        <f>_xlfn.NUMBERVALUE(FindNumbers(C1940))</f>
        <v>36</v>
      </c>
      <c r="C1940" t="s">
        <v>1396</v>
      </c>
      <c r="D1940" t="s">
        <v>705</v>
      </c>
      <c r="E1940">
        <v>15065000</v>
      </c>
      <c r="F1940" s="10">
        <v>44588</v>
      </c>
      <c r="G1940" t="s">
        <v>166</v>
      </c>
      <c r="H1940">
        <v>60260</v>
      </c>
      <c r="I1940">
        <v>7</v>
      </c>
      <c r="J1940" t="s">
        <v>167</v>
      </c>
      <c r="K1940">
        <v>250</v>
      </c>
      <c r="L1940">
        <v>1933</v>
      </c>
      <c r="M1940" s="13" t="str">
        <f>IF(ISBLANK(VLOOKUP(A1940,Veje!A:B,2,FALSE)),INDEX(Veje!$D$2:$RT$652,MATCH(A1940,Veje!$A$2:$A$652,0),MATCH(B1940,Veje!$D$1:$RT$1,0)),VLOOKUP(A1940,Veje!A:B,2,FALSE))</f>
        <v>SKGF</v>
      </c>
      <c r="N1940" s="8" t="str">
        <f>IFERROR(VLOOKUP(C1940,Medlemmer!A:C,3,FALSE),"")</f>
        <v/>
      </c>
      <c r="O1940" s="8" t="str">
        <f>IFERROR(VLOOKUP(C1940,Medlemmer!A:C,2,FALSE),"")</f>
        <v/>
      </c>
      <c r="P1940" s="8" t="str">
        <f>IFERROR(VLOOKUP(C1940,Tidligere_henvendelser!A:B,2,FALSE),"")</f>
        <v/>
      </c>
    </row>
    <row r="1941" spans="1:16" x14ac:dyDescent="0.3">
      <c r="A1941" s="8" t="str">
        <f>ReplaceNumbers(C1941)</f>
        <v>Vangedevej</v>
      </c>
      <c r="B1941" s="8">
        <f>_xlfn.NUMBERVALUE(FindNumbers(C1941))</f>
        <v>186</v>
      </c>
      <c r="C1941" t="s">
        <v>1397</v>
      </c>
      <c r="D1941" t="s">
        <v>717</v>
      </c>
      <c r="E1941">
        <v>6550000</v>
      </c>
      <c r="F1941" s="10">
        <v>44588</v>
      </c>
      <c r="G1941" t="s">
        <v>166</v>
      </c>
      <c r="H1941">
        <v>50775</v>
      </c>
      <c r="I1941">
        <v>7</v>
      </c>
      <c r="J1941" t="s">
        <v>167</v>
      </c>
      <c r="K1941">
        <v>129</v>
      </c>
      <c r="L1941">
        <v>1936</v>
      </c>
      <c r="M1941" s="8" t="str">
        <f>IF(ISBLANK(VLOOKUP(A1941,Veje!A:B,2,FALSE)),INDEX(Veje!$D$2:$RT$652,MATCH(A1941,Veje!$A$2:$A$652,0),MATCH(B1941,Veje!$D$1:$RT$1,0)),VLOOKUP(A1941,Veje!A:B,2,FALSE))</f>
        <v>DY</v>
      </c>
      <c r="N1941" s="8" t="str">
        <f>IFERROR(VLOOKUP(C1941,Medlemmer!A:C,3,FALSE),"")</f>
        <v/>
      </c>
      <c r="O1941" s="8" t="str">
        <f>IFERROR(VLOOKUP(C1941,Medlemmer!A:C,2,FALSE),"")</f>
        <v/>
      </c>
      <c r="P1941" s="8" t="str">
        <f>IFERROR(VLOOKUP(C1941,Tidligere_henvendelser!A:B,2,FALSE),"")</f>
        <v/>
      </c>
    </row>
    <row r="1942" spans="1:16" x14ac:dyDescent="0.3">
      <c r="A1942" s="8" t="str">
        <f>ReplaceNumbers(C1942)</f>
        <v>Grøntoften</v>
      </c>
      <c r="B1942" s="8">
        <f>_xlfn.NUMBERVALUE(FindNumbers(C1942))</f>
        <v>7</v>
      </c>
      <c r="C1942" t="s">
        <v>1398</v>
      </c>
      <c r="D1942" t="s">
        <v>717</v>
      </c>
      <c r="E1942">
        <v>2190000</v>
      </c>
      <c r="F1942" s="10">
        <v>44588</v>
      </c>
      <c r="G1942" t="s">
        <v>166</v>
      </c>
      <c r="H1942">
        <v>33181</v>
      </c>
      <c r="I1942">
        <v>3</v>
      </c>
      <c r="J1942" t="s">
        <v>715</v>
      </c>
      <c r="K1942">
        <v>66</v>
      </c>
      <c r="L1942">
        <v>1931</v>
      </c>
      <c r="M1942" s="8" t="str">
        <f>IF(ISBLANK(VLOOKUP(A1942,Veje!A:B,2,FALSE)),INDEX(Veje!$D$2:$RT$652,MATCH(A1942,Veje!$A$2:$A$652,0),MATCH(B1942,Veje!$D$1:$RT$1,0)),VLOOKUP(A1942,Veje!A:B,2,FALSE))</f>
        <v>DY</v>
      </c>
      <c r="N1942" s="8" t="str">
        <f>IFERROR(VLOOKUP(C1942,Medlemmer!A:C,3,FALSE),"")</f>
        <v/>
      </c>
      <c r="O1942" s="8" t="str">
        <f>IFERROR(VLOOKUP(C1942,Medlemmer!A:C,2,FALSE),"")</f>
        <v/>
      </c>
      <c r="P1942" s="8" t="str">
        <f>IFERROR(VLOOKUP(C1942,Tidligere_henvendelser!A:B,2,FALSE),"")</f>
        <v/>
      </c>
    </row>
    <row r="1943" spans="1:16" hidden="1" x14ac:dyDescent="0.3">
      <c r="A1943" s="8" t="str">
        <f>ReplaceNumbers(C1943)</f>
        <v>Norasvej</v>
      </c>
      <c r="B1943" s="8">
        <f>_xlfn.NUMBERVALUE(FindNumbers(C1943))</f>
        <v>10</v>
      </c>
      <c r="C1943" t="s">
        <v>1392</v>
      </c>
      <c r="D1943" t="s">
        <v>703</v>
      </c>
      <c r="E1943">
        <v>5352211</v>
      </c>
      <c r="F1943" s="10">
        <v>44589</v>
      </c>
      <c r="G1943" t="s">
        <v>168</v>
      </c>
      <c r="H1943">
        <v>28930</v>
      </c>
      <c r="I1943">
        <v>6</v>
      </c>
      <c r="J1943" t="s">
        <v>167</v>
      </c>
      <c r="K1943">
        <v>185</v>
      </c>
      <c r="L1943">
        <v>1892</v>
      </c>
      <c r="M1943" s="8" t="str">
        <f>IF(ISBLANK(VLOOKUP(A1943,Veje!A:B,2,FALSE)),INDEX(Veje!$D$2:$RT$652,MATCH(A1943,Veje!$A$2:$A$652,0),MATCH(B1943,Veje!$D$1:$RT$1,0)),VLOOKUP(A1943,Veje!A:B,2,FALSE))</f>
        <v>SKGF</v>
      </c>
      <c r="N1943" s="8" t="str">
        <f>IFERROR(VLOOKUP(C1943,Medlemmer!A:C,3,FALSE),"")</f>
        <v/>
      </c>
      <c r="O1943" s="8" t="str">
        <f>IFERROR(VLOOKUP(C1943,Medlemmer!A:C,2,FALSE),"")</f>
        <v/>
      </c>
      <c r="P1943" s="8" t="str">
        <f>IFERROR(VLOOKUP(C1943,Tidligere_henvendelser!A:B,2,FALSE),"")</f>
        <v/>
      </c>
    </row>
    <row r="1944" spans="1:16" hidden="1" x14ac:dyDescent="0.3">
      <c r="A1944" s="8" t="str">
        <f>ReplaceNumbers(C1944)</f>
        <v>Dalvej</v>
      </c>
      <c r="B1944" s="8">
        <f>_xlfn.NUMBERVALUE(FindNumbers(C1944))</f>
        <v>35</v>
      </c>
      <c r="C1944" t="s">
        <v>1391</v>
      </c>
      <c r="D1944" t="s">
        <v>169</v>
      </c>
      <c r="E1944">
        <v>8500000</v>
      </c>
      <c r="F1944" s="10">
        <v>44590</v>
      </c>
      <c r="G1944" t="s">
        <v>166</v>
      </c>
      <c r="H1944">
        <v>66406</v>
      </c>
      <c r="I1944">
        <v>5</v>
      </c>
      <c r="J1944" t="s">
        <v>170</v>
      </c>
      <c r="K1944">
        <v>128</v>
      </c>
      <c r="L1944">
        <v>1984</v>
      </c>
      <c r="M1944" s="8" t="str">
        <f>IF(ISBLANK(VLOOKUP(A1944,Veje!A:B,2,FALSE)),INDEX(Veje!$D$2:$RT$652,MATCH(A1944,Veje!$A$2:$A$652,0),MATCH(B1944,Veje!$D$1:$RT$1,0)),VLOOKUP(A1944,Veje!A:B,2,FALSE))</f>
        <v>BJGF</v>
      </c>
      <c r="N1944" s="8" t="str">
        <f>IFERROR(VLOOKUP(C1944,Medlemmer!A:C,3,FALSE),"")</f>
        <v/>
      </c>
      <c r="O1944" s="8" t="str">
        <f>IFERROR(VLOOKUP(C1944,Medlemmer!A:C,2,FALSE),"")</f>
        <v/>
      </c>
      <c r="P1944" s="8" t="str">
        <f>IFERROR(VLOOKUP(C1944,Tidligere_henvendelser!A:B,2,FALSE),"")</f>
        <v/>
      </c>
    </row>
    <row r="1945" spans="1:16" x14ac:dyDescent="0.3">
      <c r="A1945" s="8" t="str">
        <f>ReplaceNumbers(C1945)</f>
        <v>Plantevej</v>
      </c>
      <c r="B1945" s="8">
        <f>_xlfn.NUMBERVALUE(FindNumbers(C1945))</f>
        <v>21</v>
      </c>
      <c r="C1945" t="s">
        <v>1386</v>
      </c>
      <c r="D1945" t="s">
        <v>717</v>
      </c>
      <c r="E1945">
        <v>600000</v>
      </c>
      <c r="F1945" s="10">
        <v>44591</v>
      </c>
      <c r="G1945" t="s">
        <v>174</v>
      </c>
      <c r="H1945">
        <v>10526</v>
      </c>
      <c r="I1945">
        <v>2</v>
      </c>
      <c r="J1945" t="s">
        <v>715</v>
      </c>
      <c r="K1945">
        <v>57</v>
      </c>
      <c r="L1945">
        <v>1938</v>
      </c>
      <c r="M1945" s="8" t="str">
        <f>IF(ISBLANK(VLOOKUP(A1945,Veje!A:B,2,FALSE)),INDEX(Veje!$D$2:$RT$652,MATCH(A1945,Veje!$A$2:$A$652,0),MATCH(B1945,Veje!$D$1:$RT$1,0)),VLOOKUP(A1945,Veje!A:B,2,FALSE))</f>
        <v>DY</v>
      </c>
      <c r="N1945" s="8" t="str">
        <f>IFERROR(VLOOKUP(C1945,Medlemmer!A:C,3,FALSE),"")</f>
        <v/>
      </c>
      <c r="O1945" s="8" t="str">
        <f>IFERROR(VLOOKUP(C1945,Medlemmer!A:C,2,FALSE),"")</f>
        <v/>
      </c>
      <c r="P1945" s="8" t="str">
        <f>IFERROR(VLOOKUP(C1945,Tidligere_henvendelser!A:B,2,FALSE),"")</f>
        <v/>
      </c>
    </row>
    <row r="1946" spans="1:16" hidden="1" x14ac:dyDescent="0.3">
      <c r="A1946" s="8" t="str">
        <f>ReplaceNumbers(C1946)</f>
        <v>Annasvej</v>
      </c>
      <c r="B1946" s="8">
        <f>_xlfn.NUMBERVALUE(FindNumbers(C1946))</f>
        <v>4</v>
      </c>
      <c r="C1946" t="s">
        <v>1387</v>
      </c>
      <c r="D1946" t="s">
        <v>165</v>
      </c>
      <c r="E1946">
        <v>5350000</v>
      </c>
      <c r="F1946" s="10">
        <v>44591</v>
      </c>
      <c r="G1946" t="s">
        <v>166</v>
      </c>
      <c r="H1946">
        <v>57526</v>
      </c>
      <c r="I1946">
        <v>3</v>
      </c>
      <c r="J1946" t="s">
        <v>715</v>
      </c>
      <c r="K1946">
        <v>93</v>
      </c>
      <c r="L1946">
        <v>1994</v>
      </c>
      <c r="M1946" s="8" t="str">
        <f>IF(ISBLANK(VLOOKUP(A1946,Veje!A:B,2,FALSE)),INDEX(Veje!$D$2:$RT$652,MATCH(A1946,Veje!$A$2:$A$652,0),MATCH(B1946,Veje!$D$1:$RT$1,0)),VLOOKUP(A1946,Veje!A:B,2,FALSE))</f>
        <v>HMG</v>
      </c>
      <c r="N1946" s="8" t="str">
        <f>IFERROR(VLOOKUP(C1946,Medlemmer!A:C,3,FALSE),"")</f>
        <v/>
      </c>
      <c r="O1946" s="8" t="str">
        <f>IFERROR(VLOOKUP(C1946,Medlemmer!A:C,2,FALSE),"")</f>
        <v/>
      </c>
      <c r="P1946" s="8" t="str">
        <f>IFERROR(VLOOKUP(C1946,Tidligere_henvendelser!A:B,2,FALSE),"")</f>
        <v/>
      </c>
    </row>
    <row r="1947" spans="1:16" hidden="1" x14ac:dyDescent="0.3">
      <c r="A1947" s="8" t="str">
        <f>ReplaceNumbers(C1947)</f>
        <v>Tranegårdsvej</v>
      </c>
      <c r="B1947" s="8">
        <f>_xlfn.NUMBERVALUE(FindNumbers(C1947))</f>
        <v>64</v>
      </c>
      <c r="C1947" t="s">
        <v>1388</v>
      </c>
      <c r="D1947" t="s">
        <v>165</v>
      </c>
      <c r="E1947">
        <v>2325500</v>
      </c>
      <c r="F1947" s="10">
        <v>44591</v>
      </c>
      <c r="G1947" t="s">
        <v>166</v>
      </c>
      <c r="H1947">
        <v>48447</v>
      </c>
      <c r="I1947">
        <v>2</v>
      </c>
      <c r="J1947" t="s">
        <v>715</v>
      </c>
      <c r="K1947">
        <v>48</v>
      </c>
      <c r="L1947">
        <v>1919</v>
      </c>
      <c r="M1947" s="8" t="str">
        <f>IF(ISBLANK(VLOOKUP(A1947,Veje!A:B,2,FALSE)),INDEX(Veje!$D$2:$RT$652,MATCH(A1947,Veje!$A$2:$A$652,0),MATCH(B1947,Veje!$D$1:$RT$1,0)),VLOOKUP(A1947,Veje!A:B,2,FALSE))</f>
        <v>HMG</v>
      </c>
      <c r="N1947" s="8" t="str">
        <f>IFERROR(VLOOKUP(C1947,Medlemmer!A:C,3,FALSE),"")</f>
        <v/>
      </c>
      <c r="O1947" s="8" t="str">
        <f>IFERROR(VLOOKUP(C1947,Medlemmer!A:C,2,FALSE),"")</f>
        <v/>
      </c>
      <c r="P1947" s="8" t="str">
        <f>IFERROR(VLOOKUP(C1947,Tidligere_henvendelser!A:B,2,FALSE),"")</f>
        <v/>
      </c>
    </row>
    <row r="1948" spans="1:16" x14ac:dyDescent="0.3">
      <c r="A1948" s="8" t="str">
        <f>ReplaceNumbers(C1948)</f>
        <v>Dyssegårdsvej</v>
      </c>
      <c r="B1948" s="8">
        <f>_xlfn.NUMBERVALUE(FindNumbers(C1948))</f>
        <v>31</v>
      </c>
      <c r="C1948" t="s">
        <v>1389</v>
      </c>
      <c r="D1948" t="s">
        <v>165</v>
      </c>
      <c r="E1948">
        <v>8000000</v>
      </c>
      <c r="F1948" s="10">
        <v>44591</v>
      </c>
      <c r="G1948" t="s">
        <v>166</v>
      </c>
      <c r="H1948">
        <v>78431</v>
      </c>
      <c r="I1948">
        <v>4</v>
      </c>
      <c r="J1948" t="s">
        <v>167</v>
      </c>
      <c r="K1948">
        <v>102</v>
      </c>
      <c r="L1948">
        <v>1926</v>
      </c>
      <c r="M1948" s="8" t="str">
        <f>IF(ISBLANK(VLOOKUP(A1948,Veje!A:B,2,FALSE)),INDEX(Veje!$D$2:$RT$652,MATCH(A1948,Veje!$A$2:$A$652,0),MATCH(B1948,Veje!$D$1:$RT$1,0)),VLOOKUP(A1948,Veje!A:B,2,FALSE))</f>
        <v>DY</v>
      </c>
      <c r="N1948" s="8" t="str">
        <f>IFERROR(VLOOKUP(C1948,Medlemmer!A:C,3,FALSE),"")</f>
        <v/>
      </c>
      <c r="O1948" s="8" t="str">
        <f>IFERROR(VLOOKUP(C1948,Medlemmer!A:C,2,FALSE),"")</f>
        <v/>
      </c>
      <c r="P1948" s="8" t="str">
        <f>IFERROR(VLOOKUP(C1948,Tidligere_henvendelser!A:B,2,FALSE),"")</f>
        <v/>
      </c>
    </row>
    <row r="1949" spans="1:16" hidden="1" x14ac:dyDescent="0.3">
      <c r="A1949" s="8" t="str">
        <f>ReplaceNumbers(C1949)</f>
        <v>Strandvejen</v>
      </c>
      <c r="B1949" s="8">
        <f>_xlfn.NUMBERVALUE(FindNumbers(C1949))</f>
        <v>194</v>
      </c>
      <c r="C1949" t="s">
        <v>1390</v>
      </c>
      <c r="D1949" t="s">
        <v>703</v>
      </c>
      <c r="E1949">
        <v>17000000</v>
      </c>
      <c r="F1949" s="10">
        <v>44591</v>
      </c>
      <c r="G1949" t="s">
        <v>166</v>
      </c>
      <c r="H1949">
        <v>131782</v>
      </c>
      <c r="I1949">
        <v>4</v>
      </c>
      <c r="J1949" t="s">
        <v>170</v>
      </c>
      <c r="K1949">
        <v>129</v>
      </c>
      <c r="L1949">
        <v>1976</v>
      </c>
      <c r="M1949" s="8" t="str">
        <f>IF(ISBLANK(VLOOKUP(A1949,Veje!A:B,2,FALSE)),INDEX(Veje!$D$2:$RT$652,MATCH(A1949,Veje!$A$2:$A$652,0),MATCH(B1949,Veje!$D$1:$RT$1,0)),VLOOKUP(A1949,Veje!A:B,2,FALSE))</f>
        <v>SKGF</v>
      </c>
      <c r="N1949" s="8" t="str">
        <f>IFERROR(VLOOKUP(C1949,Medlemmer!A:C,3,FALSE),"")</f>
        <v/>
      </c>
      <c r="O1949" s="8" t="str">
        <f>IFERROR(VLOOKUP(C1949,Medlemmer!A:C,2,FALSE),"")</f>
        <v/>
      </c>
      <c r="P1949" s="8" t="str">
        <f>IFERROR(VLOOKUP(C1949,Tidligere_henvendelser!A:B,2,FALSE),"")</f>
        <v/>
      </c>
    </row>
    <row r="1950" spans="1:16" hidden="1" x14ac:dyDescent="0.3">
      <c r="A1950" s="8" t="str">
        <f>ReplaceNumbers(C1950)</f>
        <v>Vingårds Alle</v>
      </c>
      <c r="B1950" s="8">
        <f>_xlfn.NUMBERVALUE(FindNumbers(C1950))</f>
        <v>57</v>
      </c>
      <c r="C1950" t="s">
        <v>1384</v>
      </c>
      <c r="D1950" t="s">
        <v>165</v>
      </c>
      <c r="E1950">
        <v>4595000</v>
      </c>
      <c r="F1950" s="10">
        <v>44592</v>
      </c>
      <c r="G1950" t="s">
        <v>166</v>
      </c>
      <c r="H1950">
        <v>58910</v>
      </c>
      <c r="I1950">
        <v>2</v>
      </c>
      <c r="J1950" t="s">
        <v>715</v>
      </c>
      <c r="K1950">
        <v>78</v>
      </c>
      <c r="L1950">
        <v>1952</v>
      </c>
      <c r="M1950" s="8" t="str">
        <f>IF(ISBLANK(VLOOKUP(A1950,Veje!A:B,2,FALSE)),INDEX(Veje!$D$2:$RT$652,MATCH(A1950,Veje!$A$2:$A$652,0),MATCH(B1950,Veje!$D$1:$RT$1,0)),VLOOKUP(A1950,Veje!A:B,2,FALSE))</f>
        <v>HMG</v>
      </c>
      <c r="N1950" s="8" t="str">
        <f>IFERROR(VLOOKUP(C1950,Medlemmer!A:C,3,FALSE),"")</f>
        <v/>
      </c>
      <c r="O1950" s="8" t="str">
        <f>IFERROR(VLOOKUP(C1950,Medlemmer!A:C,2,FALSE),"")</f>
        <v/>
      </c>
      <c r="P1950" s="8" t="str">
        <f>IFERROR(VLOOKUP(C1950,Tidligere_henvendelser!A:B,2,FALSE),"")</f>
        <v/>
      </c>
    </row>
    <row r="1951" spans="1:16" hidden="1" x14ac:dyDescent="0.3">
      <c r="A1951" s="8" t="str">
        <f>ReplaceNumbers(C1951)</f>
        <v>Annasvej</v>
      </c>
      <c r="B1951" s="8">
        <f>_xlfn.NUMBERVALUE(FindNumbers(C1951))</f>
        <v>9</v>
      </c>
      <c r="C1951" t="s">
        <v>730</v>
      </c>
      <c r="D1951" t="s">
        <v>165</v>
      </c>
      <c r="E1951">
        <v>7100000</v>
      </c>
      <c r="F1951" s="10">
        <v>44592</v>
      </c>
      <c r="G1951" t="s">
        <v>166</v>
      </c>
      <c r="H1951">
        <v>69607</v>
      </c>
      <c r="I1951">
        <v>2</v>
      </c>
      <c r="J1951" t="s">
        <v>715</v>
      </c>
      <c r="K1951">
        <v>102</v>
      </c>
      <c r="L1951">
        <v>1903</v>
      </c>
      <c r="M1951" s="8" t="str">
        <f>IF(ISBLANK(VLOOKUP(A1951,Veje!A:B,2,FALSE)),INDEX(Veje!$D$2:$RT$652,MATCH(A1951,Veje!$A$2:$A$652,0),MATCH(B1951,Veje!$D$1:$RT$1,0)),VLOOKUP(A1951,Veje!A:B,2,FALSE))</f>
        <v>HMG</v>
      </c>
      <c r="N1951" s="8" t="str">
        <f>IFERROR(VLOOKUP(C1951,Medlemmer!A:C,3,FALSE),"")</f>
        <v/>
      </c>
      <c r="O1951" s="8" t="str">
        <f>IFERROR(VLOOKUP(C1951,Medlemmer!A:C,2,FALSE),"")</f>
        <v/>
      </c>
      <c r="P1951" s="8" t="str">
        <f>IFERROR(VLOOKUP(C1951,Tidligere_henvendelser!A:B,2,FALSE),"")</f>
        <v/>
      </c>
    </row>
    <row r="1952" spans="1:16" hidden="1" x14ac:dyDescent="0.3">
      <c r="A1952" s="8" t="str">
        <f>ReplaceNumbers(C1952)</f>
        <v>Dæmringsvej</v>
      </c>
      <c r="B1952" s="8">
        <f>_xlfn.NUMBERVALUE(FindNumbers(C1952))</f>
        <v>11</v>
      </c>
      <c r="C1952" t="s">
        <v>1385</v>
      </c>
      <c r="D1952" t="s">
        <v>165</v>
      </c>
      <c r="E1952">
        <v>8950000</v>
      </c>
      <c r="F1952" s="10">
        <v>44592</v>
      </c>
      <c r="G1952" t="s">
        <v>166</v>
      </c>
      <c r="H1952">
        <v>63028</v>
      </c>
      <c r="I1952">
        <v>5</v>
      </c>
      <c r="J1952" t="s">
        <v>167</v>
      </c>
      <c r="K1952">
        <v>142</v>
      </c>
      <c r="L1952">
        <v>1934</v>
      </c>
      <c r="M1952" s="8" t="str">
        <f>IF(ISBLANK(VLOOKUP(A1952,Veje!A:B,2,FALSE)),INDEX(Veje!$D$2:$RT$652,MATCH(A1952,Veje!$A$2:$A$652,0),MATCH(B1952,Veje!$D$1:$RT$1,0)),VLOOKUP(A1952,Veje!A:B,2,FALSE))</f>
        <v>GSG</v>
      </c>
      <c r="N1952" s="8" t="str">
        <f>IFERROR(VLOOKUP(C1952,Medlemmer!A:C,3,FALSE),"")</f>
        <v/>
      </c>
      <c r="O1952" s="8" t="str">
        <f>IFERROR(VLOOKUP(C1952,Medlemmer!A:C,2,FALSE),"")</f>
        <v/>
      </c>
      <c r="P1952" s="8" t="str">
        <f>IFERROR(VLOOKUP(C1952,Tidligere_henvendelser!A:B,2,FALSE),"")</f>
        <v/>
      </c>
    </row>
    <row r="1953" spans="1:16" hidden="1" x14ac:dyDescent="0.3">
      <c r="A1953" s="8" t="str">
        <f>ReplaceNumbers(C1953)</f>
        <v>Brogårdsvej</v>
      </c>
      <c r="B1953" s="8">
        <f>_xlfn.NUMBERVALUE(FindNumbers(C1953))</f>
        <v>133</v>
      </c>
      <c r="C1953" t="s">
        <v>1379</v>
      </c>
      <c r="D1953" t="s">
        <v>169</v>
      </c>
      <c r="E1953">
        <v>480000</v>
      </c>
      <c r="F1953" s="10">
        <v>44593</v>
      </c>
      <c r="G1953" t="s">
        <v>166</v>
      </c>
      <c r="H1953">
        <v>8888</v>
      </c>
      <c r="I1953">
        <v>2</v>
      </c>
      <c r="J1953" t="s">
        <v>715</v>
      </c>
      <c r="K1953">
        <v>54</v>
      </c>
      <c r="L1953">
        <v>1903</v>
      </c>
      <c r="M1953" s="8" t="str">
        <f>IF(ISBLANK(VLOOKUP(A1953,Veje!A:B,2,FALSE)),INDEX(Veje!$D$2:$RT$652,MATCH(A1953,Veje!$A$2:$A$652,0),MATCH(B1953,Veje!$D$1:$RT$1,0)),VLOOKUP(A1953,Veje!A:B,2,FALSE))</f>
        <v>GSG</v>
      </c>
      <c r="N1953" s="8" t="str">
        <f>IFERROR(VLOOKUP(C1953,Medlemmer!A:C,3,FALSE),"")</f>
        <v/>
      </c>
      <c r="O1953" s="8" t="str">
        <f>IFERROR(VLOOKUP(C1953,Medlemmer!A:C,2,FALSE),"")</f>
        <v/>
      </c>
      <c r="P1953" s="8" t="str">
        <f>IFERROR(VLOOKUP(C1953,Tidligere_henvendelser!A:B,2,FALSE),"")</f>
        <v/>
      </c>
    </row>
    <row r="1954" spans="1:16" hidden="1" x14ac:dyDescent="0.3">
      <c r="A1954" s="8" t="str">
        <f>ReplaceNumbers(C1954)</f>
        <v>Garderhøjvej</v>
      </c>
      <c r="B1954" s="8">
        <f>_xlfn.NUMBERVALUE(FindNumbers(C1954))</f>
        <v>7</v>
      </c>
      <c r="C1954" t="s">
        <v>1380</v>
      </c>
      <c r="D1954" t="s">
        <v>169</v>
      </c>
      <c r="E1954">
        <v>8100000</v>
      </c>
      <c r="F1954" s="10">
        <v>44593</v>
      </c>
      <c r="G1954" t="s">
        <v>166</v>
      </c>
      <c r="H1954">
        <v>63779</v>
      </c>
      <c r="I1954">
        <v>6</v>
      </c>
      <c r="J1954" t="s">
        <v>167</v>
      </c>
      <c r="K1954">
        <v>127</v>
      </c>
      <c r="L1954">
        <v>1950</v>
      </c>
      <c r="M1954" s="8" t="str">
        <f>IF(ISBLANK(VLOOKUP(A1954,Veje!A:B,2,FALSE)),INDEX(Veje!$D$2:$RT$652,MATCH(A1954,Veje!$A$2:$A$652,0),MATCH(B1954,Veje!$D$1:$RT$1,0)),VLOOKUP(A1954,Veje!A:B,2,FALSE))</f>
        <v>BJGF</v>
      </c>
      <c r="N1954" s="8" t="str">
        <f>IFERROR(VLOOKUP(C1954,Medlemmer!A:C,3,FALSE),"")</f>
        <v/>
      </c>
      <c r="O1954" s="8" t="str">
        <f>IFERROR(VLOOKUP(C1954,Medlemmer!A:C,2,FALSE),"")</f>
        <v/>
      </c>
      <c r="P1954" s="8" t="str">
        <f>IFERROR(VLOOKUP(C1954,Tidligere_henvendelser!A:B,2,FALSE),"")</f>
        <v/>
      </c>
    </row>
    <row r="1955" spans="1:16" x14ac:dyDescent="0.3">
      <c r="A1955" s="8" t="str">
        <f>ReplaceNumbers(C1955)</f>
        <v>Grøntoften</v>
      </c>
      <c r="B1955" s="8">
        <f>_xlfn.NUMBERVALUE(FindNumbers(C1955))</f>
        <v>1</v>
      </c>
      <c r="C1955" t="s">
        <v>1381</v>
      </c>
      <c r="D1955" t="s">
        <v>717</v>
      </c>
      <c r="E1955">
        <v>1890000</v>
      </c>
      <c r="F1955" s="10">
        <v>44593</v>
      </c>
      <c r="G1955" t="s">
        <v>166</v>
      </c>
      <c r="H1955">
        <v>35660</v>
      </c>
      <c r="I1955">
        <v>2</v>
      </c>
      <c r="J1955" t="s">
        <v>715</v>
      </c>
      <c r="K1955">
        <v>53</v>
      </c>
      <c r="L1955">
        <v>1931</v>
      </c>
      <c r="M1955" s="8" t="str">
        <f>IF(ISBLANK(VLOOKUP(A1955,Veje!A:B,2,FALSE)),INDEX(Veje!$D$2:$RT$652,MATCH(A1955,Veje!$A$2:$A$652,0),MATCH(B1955,Veje!$D$1:$RT$1,0)),VLOOKUP(A1955,Veje!A:B,2,FALSE))</f>
        <v>DY</v>
      </c>
      <c r="N1955" s="8" t="str">
        <f>IFERROR(VLOOKUP(C1955,Medlemmer!A:C,3,FALSE),"")</f>
        <v/>
      </c>
      <c r="O1955" s="8" t="str">
        <f>IFERROR(VLOOKUP(C1955,Medlemmer!A:C,2,FALSE),"")</f>
        <v/>
      </c>
      <c r="P1955" s="8" t="str">
        <f>IFERROR(VLOOKUP(C1955,Tidligere_henvendelser!A:B,2,FALSE),"")</f>
        <v/>
      </c>
    </row>
    <row r="1956" spans="1:16" hidden="1" x14ac:dyDescent="0.3">
      <c r="A1956" s="8" t="str">
        <f>ReplaceNumbers(C1956)</f>
        <v>Ordrupvej</v>
      </c>
      <c r="B1956" s="8">
        <f>_xlfn.NUMBERVALUE(FindNumbers(C1956))</f>
        <v>108</v>
      </c>
      <c r="C1956" t="s">
        <v>1382</v>
      </c>
      <c r="D1956" t="s">
        <v>703</v>
      </c>
      <c r="E1956">
        <v>3150000</v>
      </c>
      <c r="F1956" s="10">
        <v>44593</v>
      </c>
      <c r="G1956" t="s">
        <v>166</v>
      </c>
      <c r="H1956">
        <v>61764</v>
      </c>
      <c r="I1956">
        <v>2</v>
      </c>
      <c r="J1956" t="s">
        <v>715</v>
      </c>
      <c r="K1956">
        <v>51</v>
      </c>
      <c r="L1956">
        <v>1985</v>
      </c>
      <c r="M1956" s="8" t="str">
        <f>IF(ISBLANK(VLOOKUP(A1956,Veje!A:B,2,FALSE)),INDEX(Veje!$D$2:$RT$652,MATCH(A1956,Veje!$A$2:$A$652,0),MATCH(B1956,Veje!$D$1:$RT$1,0)),VLOOKUP(A1956,Veje!A:B,2,FALSE))</f>
        <v>OCG</v>
      </c>
      <c r="N1956" s="8" t="str">
        <f>IFERROR(VLOOKUP(C1956,Medlemmer!A:C,3,FALSE),"")</f>
        <v/>
      </c>
      <c r="O1956" s="8" t="str">
        <f>IFERROR(VLOOKUP(C1956,Medlemmer!A:C,2,FALSE),"")</f>
        <v/>
      </c>
      <c r="P1956" s="8" t="str">
        <f>IFERROR(VLOOKUP(C1956,Tidligere_henvendelser!A:B,2,FALSE),"")</f>
        <v/>
      </c>
    </row>
    <row r="1957" spans="1:16" hidden="1" x14ac:dyDescent="0.3">
      <c r="A1957" s="8" t="str">
        <f>ReplaceNumbers(C1957)</f>
        <v>Tuborg Havnepark</v>
      </c>
      <c r="B1957" s="8">
        <f>_xlfn.NUMBERVALUE(FindNumbers(C1957))</f>
        <v>12</v>
      </c>
      <c r="C1957" t="s">
        <v>1383</v>
      </c>
      <c r="D1957" t="s">
        <v>165</v>
      </c>
      <c r="E1957">
        <v>14995000</v>
      </c>
      <c r="F1957" s="10">
        <v>44593</v>
      </c>
      <c r="G1957" t="s">
        <v>166</v>
      </c>
      <c r="H1957">
        <v>100637</v>
      </c>
      <c r="I1957">
        <v>4</v>
      </c>
      <c r="J1957" t="s">
        <v>715</v>
      </c>
      <c r="K1957">
        <v>149</v>
      </c>
      <c r="L1957">
        <v>2008</v>
      </c>
      <c r="M1957" s="8" t="str">
        <f>IF(ISBLANK(VLOOKUP(A1957,Veje!A:B,2,FALSE)),INDEX(Veje!$D$2:$RT$652,MATCH(A1957,Veje!$A$2:$A$652,0),MATCH(B1957,Veje!$D$1:$RT$1,0)),VLOOKUP(A1957,Veje!A:B,2,FALSE))</f>
        <v>HMG</v>
      </c>
      <c r="N1957" s="8" t="str">
        <f>IFERROR(VLOOKUP(C1957,Medlemmer!A:C,3,FALSE),"")</f>
        <v/>
      </c>
      <c r="O1957" s="8" t="str">
        <f>IFERROR(VLOOKUP(C1957,Medlemmer!A:C,2,FALSE),"")</f>
        <v/>
      </c>
      <c r="P1957" s="8" t="str">
        <f>IFERROR(VLOOKUP(C1957,Tidligere_henvendelser!A:B,2,FALSE),"")</f>
        <v/>
      </c>
    </row>
    <row r="1958" spans="1:16" hidden="1" x14ac:dyDescent="0.3">
      <c r="A1958" s="8" t="str">
        <f>ReplaceNumbers(C1958)</f>
        <v>Snogegårdsvej</v>
      </c>
      <c r="B1958" s="8">
        <f>_xlfn.NUMBERVALUE(FindNumbers(C1958))</f>
        <v>8</v>
      </c>
      <c r="C1958" t="s">
        <v>1375</v>
      </c>
      <c r="D1958" t="s">
        <v>169</v>
      </c>
      <c r="E1958">
        <v>2100000</v>
      </c>
      <c r="F1958" s="10">
        <v>44594</v>
      </c>
      <c r="G1958" t="s">
        <v>166</v>
      </c>
      <c r="H1958">
        <v>41176</v>
      </c>
      <c r="I1958">
        <v>2</v>
      </c>
      <c r="J1958" t="s">
        <v>715</v>
      </c>
      <c r="K1958">
        <v>51</v>
      </c>
      <c r="L1958">
        <v>1940</v>
      </c>
      <c r="M1958" s="8" t="str">
        <f>IF(ISBLANK(VLOOKUP(A1958,Veje!A:B,2,FALSE)),INDEX(Veje!$D$2:$RT$652,MATCH(A1958,Veje!$A$2:$A$652,0),MATCH(B1958,Veje!$D$1:$RT$1,0)),VLOOKUP(A1958,Veje!A:B,2,FALSE))</f>
        <v>GSG</v>
      </c>
      <c r="N1958" s="8" t="str">
        <f>IFERROR(VLOOKUP(C1958,Medlemmer!A:C,3,FALSE),"")</f>
        <v/>
      </c>
      <c r="O1958" s="8" t="str">
        <f>IFERROR(VLOOKUP(C1958,Medlemmer!A:C,2,FALSE),"")</f>
        <v/>
      </c>
      <c r="P1958" s="8" t="str">
        <f>IFERROR(VLOOKUP(C1958,Tidligere_henvendelser!A:B,2,FALSE),"")</f>
        <v/>
      </c>
    </row>
    <row r="1959" spans="1:16" hidden="1" x14ac:dyDescent="0.3">
      <c r="A1959" s="8" t="str">
        <f>ReplaceNumbers(C1959)</f>
        <v>Søndersøvej</v>
      </c>
      <c r="B1959" s="8">
        <f>_xlfn.NUMBERVALUE(FindNumbers(C1959))</f>
        <v>6</v>
      </c>
      <c r="C1959" t="s">
        <v>1376</v>
      </c>
      <c r="D1959" t="s">
        <v>169</v>
      </c>
      <c r="E1959">
        <v>12000001</v>
      </c>
      <c r="F1959" s="10">
        <v>44594</v>
      </c>
      <c r="G1959" t="s">
        <v>166</v>
      </c>
      <c r="H1959">
        <v>70588</v>
      </c>
      <c r="I1959">
        <v>4</v>
      </c>
      <c r="J1959" t="s">
        <v>167</v>
      </c>
      <c r="K1959">
        <v>170</v>
      </c>
      <c r="L1959">
        <v>1943</v>
      </c>
      <c r="M1959" s="8" t="str">
        <f>IF(ISBLANK(VLOOKUP(A1959,Veje!A:B,2,FALSE)),INDEX(Veje!$D$2:$RT$652,MATCH(A1959,Veje!$A$2:$A$652,0),MATCH(B1959,Veje!$D$1:$RT$1,0)),VLOOKUP(A1959,Veje!A:B,2,FALSE))</f>
        <v>BJGF</v>
      </c>
      <c r="N1959" s="8" t="str">
        <f>IFERROR(VLOOKUP(C1959,Medlemmer!A:C,3,FALSE),"")</f>
        <v/>
      </c>
      <c r="O1959" s="8" t="str">
        <f>IFERROR(VLOOKUP(C1959,Medlemmer!A:C,2,FALSE),"")</f>
        <v/>
      </c>
      <c r="P1959" s="8" t="str">
        <f>IFERROR(VLOOKUP(C1959,Tidligere_henvendelser!A:B,2,FALSE),"")</f>
        <v/>
      </c>
    </row>
    <row r="1960" spans="1:16" hidden="1" x14ac:dyDescent="0.3">
      <c r="A1960" s="8" t="str">
        <f>ReplaceNumbers(C1960)</f>
        <v>Viggo Rothes Vej</v>
      </c>
      <c r="B1960" s="8">
        <f>_xlfn.NUMBERVALUE(FindNumbers(C1960))</f>
        <v>26</v>
      </c>
      <c r="C1960" t="s">
        <v>1377</v>
      </c>
      <c r="D1960" t="s">
        <v>703</v>
      </c>
      <c r="E1960">
        <v>9150000</v>
      </c>
      <c r="F1960" s="10">
        <v>44594</v>
      </c>
      <c r="G1960" t="s">
        <v>174</v>
      </c>
      <c r="H1960">
        <v>42558</v>
      </c>
      <c r="I1960">
        <v>7</v>
      </c>
      <c r="J1960" t="s">
        <v>167</v>
      </c>
      <c r="K1960">
        <v>215</v>
      </c>
      <c r="L1960">
        <v>1913</v>
      </c>
      <c r="M1960" s="8" t="str">
        <f>IF(ISBLANK(VLOOKUP(A1960,Veje!A:B,2,FALSE)),INDEX(Veje!$D$2:$RT$652,MATCH(A1960,Veje!$A$2:$A$652,0),MATCH(B1960,Veje!$D$1:$RT$1,0)),VLOOKUP(A1960,Veje!A:B,2,FALSE))</f>
        <v>HMG</v>
      </c>
      <c r="N1960" s="8" t="str">
        <f>IFERROR(VLOOKUP(C1960,Medlemmer!A:C,3,FALSE),"")</f>
        <v/>
      </c>
      <c r="O1960" s="8" t="str">
        <f>IFERROR(VLOOKUP(C1960,Medlemmer!A:C,2,FALSE),"")</f>
        <v/>
      </c>
      <c r="P1960" s="8" t="str">
        <f>IFERROR(VLOOKUP(C1960,Tidligere_henvendelser!A:B,2,FALSE),"")</f>
        <v/>
      </c>
    </row>
    <row r="1961" spans="1:16" hidden="1" x14ac:dyDescent="0.3">
      <c r="A1961" s="8" t="str">
        <f>ReplaceNumbers(C1961)</f>
        <v>Vesterbyvej</v>
      </c>
      <c r="B1961" s="8">
        <f>_xlfn.NUMBERVALUE(FindNumbers(C1961))</f>
        <v>24</v>
      </c>
      <c r="C1961" t="s">
        <v>1378</v>
      </c>
      <c r="D1961" t="s">
        <v>169</v>
      </c>
      <c r="E1961">
        <v>5650000</v>
      </c>
      <c r="F1961" s="10">
        <v>44594</v>
      </c>
      <c r="G1961" t="s">
        <v>166</v>
      </c>
      <c r="H1961">
        <v>45200</v>
      </c>
      <c r="I1961">
        <v>3</v>
      </c>
      <c r="J1961" t="s">
        <v>715</v>
      </c>
      <c r="K1961">
        <v>125</v>
      </c>
      <c r="L1961">
        <v>1930</v>
      </c>
      <c r="M1961" s="8" t="str">
        <f>IF(ISBLANK(VLOOKUP(A1961,Veje!A:B,2,FALSE)),INDEX(Veje!$D$2:$RT$652,MATCH(A1961,Veje!$A$2:$A$652,0),MATCH(B1961,Veje!$D$1:$RT$1,0)),VLOOKUP(A1961,Veje!A:B,2,FALSE))</f>
        <v>GSG</v>
      </c>
      <c r="N1961" s="8" t="str">
        <f>IFERROR(VLOOKUP(C1961,Medlemmer!A:C,3,FALSE),"")</f>
        <v/>
      </c>
      <c r="O1961" s="8" t="str">
        <f>IFERROR(VLOOKUP(C1961,Medlemmer!A:C,2,FALSE),"")</f>
        <v/>
      </c>
      <c r="P1961" s="8" t="str">
        <f>IFERROR(VLOOKUP(C1961,Tidligere_henvendelser!A:B,2,FALSE),"")</f>
        <v/>
      </c>
    </row>
    <row r="1962" spans="1:16" hidden="1" x14ac:dyDescent="0.3">
      <c r="A1962" s="8" t="str">
        <f>ReplaceNumbers(C1962)</f>
        <v>Fuglegårdsvænget</v>
      </c>
      <c r="B1962" s="8">
        <f>_xlfn.NUMBERVALUE(FindNumbers(C1962))</f>
        <v>16</v>
      </c>
      <c r="C1962" t="s">
        <v>1363</v>
      </c>
      <c r="D1962" t="s">
        <v>169</v>
      </c>
      <c r="E1962">
        <v>5550000</v>
      </c>
      <c r="F1962" s="10">
        <v>44595</v>
      </c>
      <c r="G1962" t="s">
        <v>166</v>
      </c>
      <c r="H1962">
        <v>75000</v>
      </c>
      <c r="I1962">
        <v>3</v>
      </c>
      <c r="J1962" t="s">
        <v>170</v>
      </c>
      <c r="K1962">
        <v>74</v>
      </c>
      <c r="L1962">
        <v>1941</v>
      </c>
      <c r="M1962" s="8" t="str">
        <f>IF(ISBLANK(VLOOKUP(A1962,Veje!A:B,2,FALSE)),INDEX(Veje!$D$2:$RT$652,MATCH(A1962,Veje!$A$2:$A$652,0),MATCH(B1962,Veje!$D$1:$RT$1,0)),VLOOKUP(A1962,Veje!A:B,2,FALSE))</f>
        <v>GSG</v>
      </c>
      <c r="N1962" s="8" t="str">
        <f>IFERROR(VLOOKUP(C1962,Medlemmer!A:C,3,FALSE),"")</f>
        <v/>
      </c>
      <c r="O1962" s="8" t="str">
        <f>IFERROR(VLOOKUP(C1962,Medlemmer!A:C,2,FALSE),"")</f>
        <v/>
      </c>
      <c r="P1962" s="8" t="str">
        <f>IFERROR(VLOOKUP(C1962,Tidligere_henvendelser!A:B,2,FALSE),"")</f>
        <v/>
      </c>
    </row>
    <row r="1963" spans="1:16" x14ac:dyDescent="0.3">
      <c r="A1963" s="12" t="str">
        <f>ReplaceNumbers(C1963)</f>
        <v>Plantevej</v>
      </c>
      <c r="B1963" s="8">
        <f>_xlfn.NUMBERVALUE(FindNumbers(C1963))</f>
        <v>19</v>
      </c>
      <c r="C1963" t="s">
        <v>1364</v>
      </c>
      <c r="D1963" t="s">
        <v>717</v>
      </c>
      <c r="E1963">
        <v>2262500</v>
      </c>
      <c r="F1963" s="10">
        <v>44595</v>
      </c>
      <c r="G1963" t="s">
        <v>166</v>
      </c>
      <c r="H1963">
        <v>39008</v>
      </c>
      <c r="I1963">
        <v>2</v>
      </c>
      <c r="J1963" t="s">
        <v>715</v>
      </c>
      <c r="K1963">
        <v>58</v>
      </c>
      <c r="L1963">
        <v>1938</v>
      </c>
      <c r="M1963" s="8" t="str">
        <f>IF(ISBLANK(VLOOKUP(A1963,Veje!A:B,2,FALSE)),INDEX(Veje!$D$2:$RT$652,MATCH(A1963,Veje!$A$2:$A$652,0),MATCH(B1963,Veje!$D$1:$RT$1,0)),VLOOKUP(A1963,Veje!A:B,2,FALSE))</f>
        <v>DY</v>
      </c>
      <c r="N1963" s="8" t="str">
        <f>IFERROR(VLOOKUP(C1963,Medlemmer!A:C,3,FALSE),"")</f>
        <v/>
      </c>
      <c r="O1963" s="8" t="str">
        <f>IFERROR(VLOOKUP(C1963,Medlemmer!A:C,2,FALSE),"")</f>
        <v/>
      </c>
      <c r="P1963" s="8" t="str">
        <f>IFERROR(VLOOKUP(C1963,Tidligere_henvendelser!A:B,2,FALSE),"")</f>
        <v/>
      </c>
    </row>
    <row r="1964" spans="1:16" hidden="1" x14ac:dyDescent="0.3">
      <c r="A1964" s="8" t="str">
        <f>ReplaceNumbers(C1964)</f>
        <v>Sønderbakken</v>
      </c>
      <c r="B1964" s="8">
        <f>_xlfn.NUMBERVALUE(FindNumbers(C1964))</f>
        <v>3</v>
      </c>
      <c r="C1964" t="s">
        <v>1365</v>
      </c>
      <c r="D1964" t="s">
        <v>169</v>
      </c>
      <c r="E1964">
        <v>6300000</v>
      </c>
      <c r="F1964" s="10">
        <v>44595</v>
      </c>
      <c r="G1964" t="s">
        <v>166</v>
      </c>
      <c r="H1964">
        <v>44680</v>
      </c>
      <c r="I1964">
        <v>3</v>
      </c>
      <c r="J1964" t="s">
        <v>167</v>
      </c>
      <c r="K1964">
        <v>141</v>
      </c>
      <c r="L1964">
        <v>1935</v>
      </c>
      <c r="M1964" s="8" t="str">
        <f>IF(ISBLANK(VLOOKUP(A1964,Veje!A:B,2,FALSE)),INDEX(Veje!$D$2:$RT$652,MATCH(A1964,Veje!$A$2:$A$652,0),MATCH(B1964,Veje!$D$1:$RT$1,0)),VLOOKUP(A1964,Veje!A:B,2,FALSE))</f>
        <v>GSG</v>
      </c>
      <c r="N1964" s="8" t="str">
        <f>IFERROR(VLOOKUP(C1964,Medlemmer!A:C,3,FALSE),"")</f>
        <v/>
      </c>
      <c r="O1964" s="8" t="str">
        <f>IFERROR(VLOOKUP(C1964,Medlemmer!A:C,2,FALSE),"")</f>
        <v/>
      </c>
      <c r="P1964" s="8" t="str">
        <f>IFERROR(VLOOKUP(C1964,Tidligere_henvendelser!A:B,2,FALSE),"")</f>
        <v/>
      </c>
    </row>
    <row r="1965" spans="1:16" hidden="1" x14ac:dyDescent="0.3">
      <c r="A1965" s="8" t="str">
        <f>ReplaceNumbers(C1965)</f>
        <v>Vilvordevej</v>
      </c>
      <c r="B1965" s="8">
        <f>_xlfn.NUMBERVALUE(FindNumbers(C1965))</f>
        <v>57</v>
      </c>
      <c r="C1965" t="s">
        <v>1366</v>
      </c>
      <c r="D1965" t="s">
        <v>703</v>
      </c>
      <c r="E1965">
        <v>10400000</v>
      </c>
      <c r="F1965" s="10">
        <v>44595</v>
      </c>
      <c r="G1965" t="s">
        <v>166</v>
      </c>
      <c r="H1965">
        <v>76470</v>
      </c>
      <c r="I1965">
        <v>5</v>
      </c>
      <c r="J1965" t="s">
        <v>715</v>
      </c>
      <c r="K1965">
        <v>136</v>
      </c>
      <c r="L1965">
        <v>1933</v>
      </c>
      <c r="M1965" s="8" t="str">
        <f>IF(ISBLANK(VLOOKUP(A1965,Veje!A:B,2,FALSE)),INDEX(Veje!$D$2:$RT$652,MATCH(A1965,Veje!$A$2:$A$652,0),MATCH(B1965,Veje!$D$1:$RT$1,0)),VLOOKUP(A1965,Veje!A:B,2,FALSE))</f>
        <v>BJGF</v>
      </c>
      <c r="N1965" s="8" t="str">
        <f>IFERROR(VLOOKUP(C1965,Medlemmer!A:C,3,FALSE),"")</f>
        <v/>
      </c>
      <c r="O1965" s="8" t="str">
        <f>IFERROR(VLOOKUP(C1965,Medlemmer!A:C,2,FALSE),"")</f>
        <v/>
      </c>
      <c r="P1965" s="8" t="str">
        <f>IFERROR(VLOOKUP(C1965,Tidligere_henvendelser!A:B,2,FALSE),"")</f>
        <v/>
      </c>
    </row>
    <row r="1966" spans="1:16" hidden="1" x14ac:dyDescent="0.3">
      <c r="A1966" s="8" t="str">
        <f>ReplaceNumbers(C1966)</f>
        <v>Vilvordevej</v>
      </c>
      <c r="B1966" s="8">
        <f>_xlfn.NUMBERVALUE(FindNumbers(C1966))</f>
        <v>57</v>
      </c>
      <c r="C1966" t="s">
        <v>1367</v>
      </c>
      <c r="D1966" t="s">
        <v>703</v>
      </c>
      <c r="E1966">
        <v>10400000</v>
      </c>
      <c r="F1966" s="10">
        <v>44595</v>
      </c>
      <c r="G1966" t="s">
        <v>166</v>
      </c>
      <c r="H1966">
        <v>76470</v>
      </c>
      <c r="I1966">
        <v>5</v>
      </c>
      <c r="J1966" t="s">
        <v>715</v>
      </c>
      <c r="K1966">
        <v>136</v>
      </c>
      <c r="L1966">
        <v>1933</v>
      </c>
      <c r="M1966" s="8" t="str">
        <f>IF(ISBLANK(VLOOKUP(A1966,Veje!A:B,2,FALSE)),INDEX(Veje!$D$2:$RT$652,MATCH(A1966,Veje!$A$2:$A$652,0),MATCH(B1966,Veje!$D$1:$RT$1,0)),VLOOKUP(A1966,Veje!A:B,2,FALSE))</f>
        <v>BJGF</v>
      </c>
      <c r="N1966" s="8" t="str">
        <f>IFERROR(VLOOKUP(C1966,Medlemmer!A:C,3,FALSE),"")</f>
        <v/>
      </c>
      <c r="O1966" s="8" t="str">
        <f>IFERROR(VLOOKUP(C1966,Medlemmer!A:C,2,FALSE),"")</f>
        <v/>
      </c>
      <c r="P1966" s="8" t="str">
        <f>IFERROR(VLOOKUP(C1966,Tidligere_henvendelser!A:B,2,FALSE),"")</f>
        <v/>
      </c>
    </row>
    <row r="1967" spans="1:16" hidden="1" x14ac:dyDescent="0.3">
      <c r="A1967" s="8" t="str">
        <f>ReplaceNumbers(C1967)</f>
        <v>Resedavej</v>
      </c>
      <c r="B1967" s="8">
        <f>_xlfn.NUMBERVALUE(FindNumbers(C1967))</f>
        <v>19</v>
      </c>
      <c r="C1967" t="s">
        <v>1368</v>
      </c>
      <c r="D1967" t="s">
        <v>169</v>
      </c>
      <c r="E1967">
        <v>8050000</v>
      </c>
      <c r="F1967" s="10">
        <v>44595</v>
      </c>
      <c r="G1967" t="s">
        <v>166</v>
      </c>
      <c r="H1967">
        <v>55136</v>
      </c>
      <c r="I1967">
        <v>4</v>
      </c>
      <c r="J1967" t="s">
        <v>167</v>
      </c>
      <c r="K1967">
        <v>146</v>
      </c>
      <c r="L1967">
        <v>1980</v>
      </c>
      <c r="M1967" s="8" t="str">
        <f>IF(ISBLANK(VLOOKUP(A1967,Veje!A:B,2,FALSE)),INDEX(Veje!$D$2:$RT$652,MATCH(A1967,Veje!$A$2:$A$652,0),MATCH(B1967,Veje!$D$1:$RT$1,0)),VLOOKUP(A1967,Veje!A:B,2,FALSE))</f>
        <v>GSG</v>
      </c>
      <c r="N1967" s="8" t="str">
        <f>IFERROR(VLOOKUP(C1967,Medlemmer!A:C,3,FALSE),"")</f>
        <v/>
      </c>
      <c r="O1967" s="8" t="str">
        <f>IFERROR(VLOOKUP(C1967,Medlemmer!A:C,2,FALSE),"")</f>
        <v/>
      </c>
      <c r="P1967" s="8" t="str">
        <f>IFERROR(VLOOKUP(C1967,Tidligere_henvendelser!A:B,2,FALSE),"")</f>
        <v/>
      </c>
    </row>
    <row r="1968" spans="1:16" hidden="1" x14ac:dyDescent="0.3">
      <c r="A1968" s="8" t="str">
        <f>ReplaceNumbers(C1968)</f>
        <v>Rygårds Alle</v>
      </c>
      <c r="B1968" s="8">
        <f>_xlfn.NUMBERVALUE(FindNumbers(C1968))</f>
        <v>8</v>
      </c>
      <c r="C1968" t="s">
        <v>1369</v>
      </c>
      <c r="D1968" t="s">
        <v>165</v>
      </c>
      <c r="E1968">
        <v>5175000</v>
      </c>
      <c r="F1968" s="10">
        <v>44595</v>
      </c>
      <c r="G1968" t="s">
        <v>166</v>
      </c>
      <c r="H1968">
        <v>58806</v>
      </c>
      <c r="I1968">
        <v>3</v>
      </c>
      <c r="J1968" t="s">
        <v>715</v>
      </c>
      <c r="K1968">
        <v>88</v>
      </c>
      <c r="L1968">
        <v>1930</v>
      </c>
      <c r="M1968" s="8" t="str">
        <f>IF(ISBLANK(VLOOKUP(A1968,Veje!A:B,2,FALSE)),INDEX(Veje!$D$2:$RT$652,MATCH(A1968,Veje!$A$2:$A$652,0),MATCH(B1968,Veje!$D$1:$RT$1,0)),VLOOKUP(A1968,Veje!A:B,2,FALSE))</f>
        <v>HMG</v>
      </c>
      <c r="N1968" s="8" t="str">
        <f>IFERROR(VLOOKUP(C1968,Medlemmer!A:C,3,FALSE),"")</f>
        <v/>
      </c>
      <c r="O1968" s="8" t="str">
        <f>IFERROR(VLOOKUP(C1968,Medlemmer!A:C,2,FALSE),"")</f>
        <v/>
      </c>
      <c r="P1968" s="8" t="str">
        <f>IFERROR(VLOOKUP(C1968,Tidligere_henvendelser!A:B,2,FALSE),"")</f>
        <v/>
      </c>
    </row>
    <row r="1969" spans="1:16" hidden="1" x14ac:dyDescent="0.3">
      <c r="A1969" s="8" t="str">
        <f>ReplaceNumbers(C1969)</f>
        <v>Henriettevej</v>
      </c>
      <c r="B1969" s="8">
        <f>_xlfn.NUMBERVALUE(FindNumbers(C1969))</f>
        <v>8</v>
      </c>
      <c r="C1969" t="s">
        <v>1370</v>
      </c>
      <c r="D1969" t="s">
        <v>703</v>
      </c>
      <c r="E1969">
        <v>5495000</v>
      </c>
      <c r="F1969" s="10">
        <v>44595</v>
      </c>
      <c r="G1969" t="s">
        <v>166</v>
      </c>
      <c r="H1969">
        <v>52836</v>
      </c>
      <c r="I1969">
        <v>3</v>
      </c>
      <c r="J1969" t="s">
        <v>715</v>
      </c>
      <c r="K1969">
        <v>104</v>
      </c>
      <c r="L1969">
        <v>1992</v>
      </c>
      <c r="M1969" s="8" t="str">
        <f>IF(ISBLANK(VLOOKUP(A1969,Veje!A:B,2,FALSE)),INDEX(Veje!$D$2:$RT$652,MATCH(A1969,Veje!$A$2:$A$652,0),MATCH(B1969,Veje!$D$1:$RT$1,0)),VLOOKUP(A1969,Veje!A:B,2,FALSE))</f>
        <v>OCG</v>
      </c>
      <c r="N1969" s="8" t="str">
        <f>IFERROR(VLOOKUP(C1969,Medlemmer!A:C,3,FALSE),"")</f>
        <v/>
      </c>
      <c r="O1969" s="8" t="str">
        <f>IFERROR(VLOOKUP(C1969,Medlemmer!A:C,2,FALSE),"")</f>
        <v/>
      </c>
      <c r="P1969" s="8" t="str">
        <f>IFERROR(VLOOKUP(C1969,Tidligere_henvendelser!A:B,2,FALSE),"")</f>
        <v/>
      </c>
    </row>
    <row r="1970" spans="1:16" hidden="1" x14ac:dyDescent="0.3">
      <c r="A1970" s="8" t="str">
        <f>ReplaceNumbers(C1970)</f>
        <v>Høeghs Alle</v>
      </c>
      <c r="B1970" s="8">
        <f>_xlfn.NUMBERVALUE(FindNumbers(C1970))</f>
        <v>1</v>
      </c>
      <c r="C1970" t="s">
        <v>1371</v>
      </c>
      <c r="D1970" t="s">
        <v>169</v>
      </c>
      <c r="E1970">
        <v>12700000</v>
      </c>
      <c r="F1970" s="10">
        <v>44595</v>
      </c>
      <c r="G1970" t="s">
        <v>166</v>
      </c>
      <c r="H1970">
        <v>71348</v>
      </c>
      <c r="I1970">
        <v>6</v>
      </c>
      <c r="J1970" t="s">
        <v>167</v>
      </c>
      <c r="K1970">
        <v>178</v>
      </c>
      <c r="L1970">
        <v>1916</v>
      </c>
      <c r="M1970" s="8" t="str">
        <f>IF(ISBLANK(VLOOKUP(A1970,Veje!A:B,2,FALSE)),INDEX(Veje!$D$2:$RT$652,MATCH(A1970,Veje!$A$2:$A$652,0),MATCH(B1970,Veje!$D$1:$RT$1,0)),VLOOKUP(A1970,Veje!A:B,2,FALSE))</f>
        <v>GSG</v>
      </c>
      <c r="N1970" s="8" t="str">
        <f>IFERROR(VLOOKUP(C1970,Medlemmer!A:C,3,FALSE),"")</f>
        <v/>
      </c>
      <c r="O1970" s="8" t="str">
        <f>IFERROR(VLOOKUP(C1970,Medlemmer!A:C,2,FALSE),"")</f>
        <v/>
      </c>
      <c r="P1970" s="8" t="str">
        <f>IFERROR(VLOOKUP(C1970,Tidligere_henvendelser!A:B,2,FALSE),"")</f>
        <v/>
      </c>
    </row>
    <row r="1971" spans="1:16" x14ac:dyDescent="0.3">
      <c r="A1971" s="8" t="str">
        <f>ReplaceNumbers(C1971)</f>
        <v>Dalstrøget</v>
      </c>
      <c r="B1971" s="8">
        <f>_xlfn.NUMBERVALUE(FindNumbers(C1971))</f>
        <v>76</v>
      </c>
      <c r="C1971" t="s">
        <v>1372</v>
      </c>
      <c r="D1971" t="s">
        <v>717</v>
      </c>
      <c r="E1971">
        <v>2800000</v>
      </c>
      <c r="F1971" s="10">
        <v>44595</v>
      </c>
      <c r="G1971" t="s">
        <v>166</v>
      </c>
      <c r="H1971">
        <v>32183</v>
      </c>
      <c r="I1971">
        <v>3</v>
      </c>
      <c r="J1971" t="s">
        <v>715</v>
      </c>
      <c r="K1971">
        <v>87</v>
      </c>
      <c r="L1971">
        <v>1959</v>
      </c>
      <c r="M1971" s="8" t="str">
        <f>IF(ISBLANK(VLOOKUP(A1971,Veje!A:B,2,FALSE)),INDEX(Veje!$D$2:$RT$652,MATCH(A1971,Veje!$A$2:$A$652,0),MATCH(B1971,Veje!$D$1:$RT$1,0)),VLOOKUP(A1971,Veje!A:B,2,FALSE))</f>
        <v>DY</v>
      </c>
      <c r="N1971" s="8" t="str">
        <f>IFERROR(VLOOKUP(C1971,Medlemmer!A:C,3,FALSE),"")</f>
        <v/>
      </c>
      <c r="O1971" s="8" t="str">
        <f>IFERROR(VLOOKUP(C1971,Medlemmer!A:C,2,FALSE),"")</f>
        <v/>
      </c>
      <c r="P1971" s="8" t="str">
        <f>IFERROR(VLOOKUP(C1971,Tidligere_henvendelser!A:B,2,FALSE),"")</f>
        <v/>
      </c>
    </row>
    <row r="1972" spans="1:16" x14ac:dyDescent="0.3">
      <c r="A1972" s="8" t="str">
        <f>ReplaceNumbers(C1972)</f>
        <v>Poppelhøj</v>
      </c>
      <c r="B1972" s="8">
        <f>_xlfn.NUMBERVALUE(FindNumbers(C1972))</f>
        <v>9</v>
      </c>
      <c r="C1972" t="s">
        <v>1373</v>
      </c>
      <c r="D1972" t="s">
        <v>165</v>
      </c>
      <c r="E1972">
        <v>10875000</v>
      </c>
      <c r="F1972" s="10">
        <v>44595</v>
      </c>
      <c r="G1972" t="s">
        <v>166</v>
      </c>
      <c r="H1972">
        <v>94565</v>
      </c>
      <c r="I1972">
        <v>4</v>
      </c>
      <c r="J1972" t="s">
        <v>167</v>
      </c>
      <c r="K1972">
        <v>115</v>
      </c>
      <c r="L1972">
        <v>1935</v>
      </c>
      <c r="M1972" s="8" t="str">
        <f>IF(ISBLANK(VLOOKUP(A1972,Veje!A:B,2,FALSE)),INDEX(Veje!$D$2:$RT$652,MATCH(A1972,Veje!$A$2:$A$652,0),MATCH(B1972,Veje!$D$1:$RT$1,0)),VLOOKUP(A1972,Veje!A:B,2,FALSE))</f>
        <v>DY</v>
      </c>
      <c r="N1972" s="8" t="str">
        <f>IFERROR(VLOOKUP(C1972,Medlemmer!A:C,3,FALSE),"")</f>
        <v/>
      </c>
      <c r="O1972" s="8" t="str">
        <f>IFERROR(VLOOKUP(C1972,Medlemmer!A:C,2,FALSE),"")</f>
        <v/>
      </c>
      <c r="P1972" s="8" t="str">
        <f>IFERROR(VLOOKUP(C1972,Tidligere_henvendelser!A:B,2,FALSE),"")</f>
        <v/>
      </c>
    </row>
    <row r="1973" spans="1:16" hidden="1" x14ac:dyDescent="0.3">
      <c r="A1973" s="8" t="str">
        <f>ReplaceNumbers(C1973)</f>
        <v>Tuborg Havnepark</v>
      </c>
      <c r="B1973" s="8">
        <f>_xlfn.NUMBERVALUE(FindNumbers(C1973))</f>
        <v>2</v>
      </c>
      <c r="C1973" t="s">
        <v>1374</v>
      </c>
      <c r="D1973" t="s">
        <v>165</v>
      </c>
      <c r="E1973">
        <v>11700000</v>
      </c>
      <c r="F1973" s="10">
        <v>44595</v>
      </c>
      <c r="G1973" t="s">
        <v>166</v>
      </c>
      <c r="H1973">
        <v>89312</v>
      </c>
      <c r="I1973">
        <v>4</v>
      </c>
      <c r="J1973" t="s">
        <v>715</v>
      </c>
      <c r="K1973">
        <v>131</v>
      </c>
      <c r="L1973">
        <v>2007</v>
      </c>
      <c r="M1973" s="8" t="str">
        <f>IF(ISBLANK(VLOOKUP(A1973,Veje!A:B,2,FALSE)),INDEX(Veje!$D$2:$RT$652,MATCH(A1973,Veje!$A$2:$A$652,0),MATCH(B1973,Veje!$D$1:$RT$1,0)),VLOOKUP(A1973,Veje!A:B,2,FALSE))</f>
        <v>HMG</v>
      </c>
      <c r="N1973" s="8" t="str">
        <f>IFERROR(VLOOKUP(C1973,Medlemmer!A:C,3,FALSE),"")</f>
        <v/>
      </c>
      <c r="O1973" s="8" t="str">
        <f>IFERROR(VLOOKUP(C1973,Medlemmer!A:C,2,FALSE),"")</f>
        <v/>
      </c>
      <c r="P1973" s="8" t="str">
        <f>IFERROR(VLOOKUP(C1973,Tidligere_henvendelser!A:B,2,FALSE),"")</f>
        <v/>
      </c>
    </row>
    <row r="1974" spans="1:16" hidden="1" x14ac:dyDescent="0.3">
      <c r="A1974" s="8" t="str">
        <f>ReplaceNumbers(C1974)</f>
        <v>Prins Valdemars Vej</v>
      </c>
      <c r="B1974" s="8">
        <f>_xlfn.NUMBERVALUE(FindNumbers(C1974))</f>
        <v>22</v>
      </c>
      <c r="C1974" t="s">
        <v>1362</v>
      </c>
      <c r="D1974" t="s">
        <v>169</v>
      </c>
      <c r="E1974">
        <v>16300000</v>
      </c>
      <c r="F1974" s="10">
        <v>44596</v>
      </c>
      <c r="G1974" t="s">
        <v>166</v>
      </c>
      <c r="H1974">
        <v>78365</v>
      </c>
      <c r="I1974">
        <v>6</v>
      </c>
      <c r="J1974" t="s">
        <v>167</v>
      </c>
      <c r="K1974">
        <v>208</v>
      </c>
      <c r="L1974">
        <v>1936</v>
      </c>
      <c r="M1974" s="8" t="str">
        <f>IF(ISBLANK(VLOOKUP(A1974,Veje!A:B,2,FALSE)),INDEX(Veje!$D$2:$RT$652,MATCH(A1974,Veje!$A$2:$A$652,0),MATCH(B1974,Veje!$D$1:$RT$1,0)),VLOOKUP(A1974,Veje!A:B,2,FALSE))</f>
        <v>BJGF</v>
      </c>
      <c r="N1974" s="8" t="str">
        <f>IFERROR(VLOOKUP(C1974,Medlemmer!A:C,3,FALSE),"")</f>
        <v/>
      </c>
      <c r="O1974" s="8" t="str">
        <f>IFERROR(VLOOKUP(C1974,Medlemmer!A:C,2,FALSE),"")</f>
        <v/>
      </c>
      <c r="P1974" s="8" t="str">
        <f>IFERROR(VLOOKUP(C1974,Tidligere_henvendelser!A:B,2,FALSE),"")</f>
        <v/>
      </c>
    </row>
    <row r="1975" spans="1:16" x14ac:dyDescent="0.3">
      <c r="A1975" s="8" t="str">
        <f>ReplaceNumbers(C1975)</f>
        <v>Lyngbyvej</v>
      </c>
      <c r="B1975" s="8">
        <f>_xlfn.NUMBERVALUE(FindNumbers(C1975))</f>
        <v>301</v>
      </c>
      <c r="C1975" t="s">
        <v>1360</v>
      </c>
      <c r="D1975" t="s">
        <v>165</v>
      </c>
      <c r="E1975">
        <v>2375000</v>
      </c>
      <c r="F1975" s="10">
        <v>44598</v>
      </c>
      <c r="G1975" t="s">
        <v>166</v>
      </c>
      <c r="H1975">
        <v>35984</v>
      </c>
      <c r="I1975">
        <v>2</v>
      </c>
      <c r="J1975" t="s">
        <v>715</v>
      </c>
      <c r="K1975">
        <v>66</v>
      </c>
      <c r="L1975">
        <v>1935</v>
      </c>
      <c r="M1975" s="8" t="str">
        <f>IF(ISBLANK(VLOOKUP(A1975,Veje!A:B,2,FALSE)),INDEX(Veje!$D$2:$RT$652,MATCH(A1975,Veje!$A$2:$A$652,0),MATCH(B1975,Veje!$D$1:$RT$1,0)),VLOOKUP(A1975,Veje!A:B,2,FALSE))</f>
        <v>DY</v>
      </c>
      <c r="N1975" s="8" t="str">
        <f>IFERROR(VLOOKUP(C1975,Medlemmer!A:C,3,FALSE),"")</f>
        <v/>
      </c>
      <c r="O1975" s="8" t="str">
        <f>IFERROR(VLOOKUP(C1975,Medlemmer!A:C,2,FALSE),"")</f>
        <v/>
      </c>
      <c r="P1975" s="8" t="str">
        <f>IFERROR(VLOOKUP(C1975,Tidligere_henvendelser!A:B,2,FALSE),"")</f>
        <v/>
      </c>
    </row>
    <row r="1976" spans="1:16" hidden="1" x14ac:dyDescent="0.3">
      <c r="A1976" s="8" t="str">
        <f>ReplaceNumbers(C1976)</f>
        <v>Vingårds Alle</v>
      </c>
      <c r="B1976" s="8">
        <f>_xlfn.NUMBERVALUE(FindNumbers(C1976))</f>
        <v>75</v>
      </c>
      <c r="C1976" t="s">
        <v>1361</v>
      </c>
      <c r="D1976" t="s">
        <v>165</v>
      </c>
      <c r="E1976">
        <v>1737500</v>
      </c>
      <c r="F1976" s="10">
        <v>44598</v>
      </c>
      <c r="G1976" t="s">
        <v>166</v>
      </c>
      <c r="H1976">
        <v>28483</v>
      </c>
      <c r="I1976">
        <v>2</v>
      </c>
      <c r="J1976" t="s">
        <v>715</v>
      </c>
      <c r="K1976">
        <v>61</v>
      </c>
      <c r="L1976">
        <v>1952</v>
      </c>
      <c r="M1976" s="8" t="str">
        <f>IF(ISBLANK(VLOOKUP(A1976,Veje!A:B,2,FALSE)),INDEX(Veje!$D$2:$RT$652,MATCH(A1976,Veje!$A$2:$A$652,0),MATCH(B1976,Veje!$D$1:$RT$1,0)),VLOOKUP(A1976,Veje!A:B,2,FALSE))</f>
        <v>HMG</v>
      </c>
      <c r="N1976" s="8" t="str">
        <f>IFERROR(VLOOKUP(C1976,Medlemmer!A:C,3,FALSE),"")</f>
        <v/>
      </c>
      <c r="O1976" s="8" t="str">
        <f>IFERROR(VLOOKUP(C1976,Medlemmer!A:C,2,FALSE),"")</f>
        <v/>
      </c>
      <c r="P1976" s="8" t="str">
        <f>IFERROR(VLOOKUP(C1976,Tidligere_henvendelser!A:B,2,FALSE),"")</f>
        <v/>
      </c>
    </row>
    <row r="1977" spans="1:16" hidden="1" x14ac:dyDescent="0.3">
      <c r="A1977" s="8" t="str">
        <f>ReplaceNumbers(C1977)</f>
        <v>Øresundshøj</v>
      </c>
      <c r="B1977" s="8">
        <f>_xlfn.NUMBERVALUE(FindNumbers(C1977))</f>
        <v>2</v>
      </c>
      <c r="C1977" t="s">
        <v>811</v>
      </c>
      <c r="D1977" t="s">
        <v>703</v>
      </c>
      <c r="E1977">
        <v>29000000</v>
      </c>
      <c r="F1977" s="10">
        <v>44598</v>
      </c>
      <c r="G1977" t="s">
        <v>166</v>
      </c>
      <c r="H1977">
        <v>142857</v>
      </c>
      <c r="I1977">
        <v>5</v>
      </c>
      <c r="J1977" t="s">
        <v>167</v>
      </c>
      <c r="K1977">
        <v>203</v>
      </c>
      <c r="L1977">
        <v>1988</v>
      </c>
      <c r="M1977" s="8" t="str">
        <f>IF(ISBLANK(VLOOKUP(A1977,Veje!A:B,2,FALSE)),INDEX(Veje!$D$2:$RT$652,MATCH(A1977,Veje!$A$2:$A$652,0),MATCH(B1977,Veje!$D$1:$RT$1,0)),VLOOKUP(A1977,Veje!A:B,2,FALSE))</f>
        <v>SKGF</v>
      </c>
      <c r="N1977" s="8" t="str">
        <f>IFERROR(VLOOKUP(C1977,Medlemmer!A:C,3,FALSE),"")</f>
        <v/>
      </c>
      <c r="O1977" s="8" t="str">
        <f>IFERROR(VLOOKUP(C1977,Medlemmer!A:C,2,FALSE),"")</f>
        <v/>
      </c>
      <c r="P1977" s="8" t="str">
        <f>IFERROR(VLOOKUP(C1977,Tidligere_henvendelser!A:B,2,FALSE),"")</f>
        <v/>
      </c>
    </row>
    <row r="1978" spans="1:16" hidden="1" x14ac:dyDescent="0.3">
      <c r="A1978" s="8" t="str">
        <f>ReplaceNumbers(C1978)</f>
        <v>Ordrup Jagtvej</v>
      </c>
      <c r="B1978" s="8">
        <f>_xlfn.NUMBERVALUE(FindNumbers(C1978))</f>
        <v>173</v>
      </c>
      <c r="C1978" t="s">
        <v>818</v>
      </c>
      <c r="D1978" t="s">
        <v>703</v>
      </c>
      <c r="E1978">
        <v>4075000</v>
      </c>
      <c r="F1978" s="10">
        <v>44598</v>
      </c>
      <c r="G1978" t="s">
        <v>166</v>
      </c>
      <c r="H1978">
        <v>54333</v>
      </c>
      <c r="I1978">
        <v>3</v>
      </c>
      <c r="J1978" t="s">
        <v>715</v>
      </c>
      <c r="K1978">
        <v>75</v>
      </c>
      <c r="L1978">
        <v>1935</v>
      </c>
      <c r="M1978" s="8" t="str">
        <f>IF(ISBLANK(VLOOKUP(A1978,Veje!A:B,2,FALSE)),INDEX(Veje!$D$2:$RT$652,MATCH(A1978,Veje!$A$2:$A$652,0),MATCH(B1978,Veje!$D$1:$RT$1,0)),VLOOKUP(A1978,Veje!A:B,2,FALSE))</f>
        <v>SKGF</v>
      </c>
      <c r="N1978" s="8" t="str">
        <f>IFERROR(VLOOKUP(C1978,Medlemmer!A:C,3,FALSE),"")</f>
        <v/>
      </c>
      <c r="O1978" s="8" t="str">
        <f>IFERROR(VLOOKUP(C1978,Medlemmer!A:C,2,FALSE),"")</f>
        <v/>
      </c>
      <c r="P1978" s="8" t="str">
        <f>IFERROR(VLOOKUP(C1978,Tidligere_henvendelser!A:B,2,FALSE),"")</f>
        <v/>
      </c>
    </row>
    <row r="1979" spans="1:16" hidden="1" x14ac:dyDescent="0.3">
      <c r="A1979" s="8" t="str">
        <f>ReplaceNumbers(C1979)</f>
        <v>Søbakken</v>
      </c>
      <c r="B1979" s="8">
        <f>_xlfn.NUMBERVALUE(FindNumbers(C1979))</f>
        <v>32</v>
      </c>
      <c r="C1979" t="s">
        <v>823</v>
      </c>
      <c r="D1979" t="s">
        <v>703</v>
      </c>
      <c r="E1979">
        <v>4495000</v>
      </c>
      <c r="F1979" s="10">
        <v>44599</v>
      </c>
      <c r="G1979" t="s">
        <v>166</v>
      </c>
      <c r="H1979">
        <v>66102</v>
      </c>
      <c r="I1979">
        <v>3</v>
      </c>
      <c r="J1979" t="s">
        <v>715</v>
      </c>
      <c r="K1979">
        <v>68</v>
      </c>
      <c r="L1979">
        <v>1905</v>
      </c>
      <c r="M1979" s="8" t="str">
        <f>IF(ISBLANK(VLOOKUP(A1979,Veje!A:B,2,FALSE)),INDEX(Veje!$D$2:$RT$652,MATCH(A1979,Veje!$A$2:$A$652,0),MATCH(B1979,Veje!$D$1:$RT$1,0)),VLOOKUP(A1979,Veje!A:B,2,FALSE))</f>
        <v>SKGF</v>
      </c>
      <c r="N1979" s="8" t="str">
        <f>IFERROR(VLOOKUP(C1979,Medlemmer!A:C,3,FALSE),"")</f>
        <v/>
      </c>
      <c r="O1979" s="8" t="str">
        <f>IFERROR(VLOOKUP(C1979,Medlemmer!A:C,2,FALSE),"")</f>
        <v/>
      </c>
      <c r="P1979" s="8" t="str">
        <f>IFERROR(VLOOKUP(C1979,Tidligere_henvendelser!A:B,2,FALSE),"")</f>
        <v/>
      </c>
    </row>
    <row r="1980" spans="1:16" hidden="1" x14ac:dyDescent="0.3">
      <c r="A1980" s="8" t="str">
        <f>ReplaceNumbers(C1980)</f>
        <v>Ejgårdsvej</v>
      </c>
      <c r="B1980" s="8">
        <f>_xlfn.NUMBERVALUE(FindNumbers(C1980))</f>
        <v>13</v>
      </c>
      <c r="C1980" t="s">
        <v>1358</v>
      </c>
      <c r="D1980" t="s">
        <v>703</v>
      </c>
      <c r="E1980">
        <v>5300000</v>
      </c>
      <c r="F1980" s="10">
        <v>44599</v>
      </c>
      <c r="G1980" t="s">
        <v>166</v>
      </c>
      <c r="H1980">
        <v>51960</v>
      </c>
      <c r="I1980">
        <v>4</v>
      </c>
      <c r="J1980" t="s">
        <v>715</v>
      </c>
      <c r="K1980">
        <v>102</v>
      </c>
      <c r="L1980">
        <v>1898</v>
      </c>
      <c r="M1980" s="8" t="str">
        <f>IF(ISBLANK(VLOOKUP(A1980,Veje!A:B,2,FALSE)),INDEX(Veje!$D$2:$RT$652,MATCH(A1980,Veje!$A$2:$A$652,0),MATCH(B1980,Veje!$D$1:$RT$1,0)),VLOOKUP(A1980,Veje!A:B,2,FALSE))</f>
        <v>OCG</v>
      </c>
      <c r="N1980" s="8" t="str">
        <f>IFERROR(VLOOKUP(C1980,Medlemmer!A:C,3,FALSE),"")</f>
        <v/>
      </c>
      <c r="O1980" s="8" t="str">
        <f>IFERROR(VLOOKUP(C1980,Medlemmer!A:C,2,FALSE),"")</f>
        <v/>
      </c>
      <c r="P1980" s="8" t="str">
        <f>IFERROR(VLOOKUP(C1980,Tidligere_henvendelser!A:B,2,FALSE),"")</f>
        <v/>
      </c>
    </row>
    <row r="1981" spans="1:16" x14ac:dyDescent="0.3">
      <c r="A1981" s="8" t="str">
        <f>ReplaceNumbers(C1981)</f>
        <v>Søholm Park</v>
      </c>
      <c r="B1981" s="8">
        <f>_xlfn.NUMBERVALUE(FindNumbers(C1981))</f>
        <v>7</v>
      </c>
      <c r="C1981" t="s">
        <v>1359</v>
      </c>
      <c r="D1981" t="s">
        <v>165</v>
      </c>
      <c r="E1981">
        <v>19600000</v>
      </c>
      <c r="F1981" s="10">
        <v>44599</v>
      </c>
      <c r="G1981" t="s">
        <v>166</v>
      </c>
      <c r="H1981">
        <v>69503</v>
      </c>
      <c r="I1981">
        <v>7</v>
      </c>
      <c r="J1981" t="s">
        <v>167</v>
      </c>
      <c r="K1981">
        <v>282</v>
      </c>
      <c r="L1981">
        <v>1926</v>
      </c>
      <c r="M1981" s="8" t="str">
        <f>IF(ISBLANK(VLOOKUP(A1981,Veje!A:B,2,FALSE)),INDEX(Veje!$D$2:$RT$652,MATCH(A1981,Veje!$A$2:$A$652,0),MATCH(B1981,Veje!$D$1:$RT$1,0)),VLOOKUP(A1981,Veje!A:B,2,FALSE))</f>
        <v>DY</v>
      </c>
      <c r="N1981" s="8" t="str">
        <f>IFERROR(VLOOKUP(C1981,Medlemmer!A:C,3,FALSE),"")</f>
        <v/>
      </c>
      <c r="O1981" s="8" t="str">
        <f>IFERROR(VLOOKUP(C1981,Medlemmer!A:C,2,FALSE),"")</f>
        <v/>
      </c>
      <c r="P1981" s="8" t="str">
        <f>IFERROR(VLOOKUP(C1981,Tidligere_henvendelser!A:B,2,FALSE),"")</f>
        <v/>
      </c>
    </row>
    <row r="1982" spans="1:16" hidden="1" x14ac:dyDescent="0.3">
      <c r="A1982" s="8" t="str">
        <f>ReplaceNumbers(C1982)</f>
        <v>Strandvejen</v>
      </c>
      <c r="B1982" s="8">
        <f>_xlfn.NUMBERVALUE(FindNumbers(C1982))</f>
        <v>419</v>
      </c>
      <c r="C1982" t="s">
        <v>1356</v>
      </c>
      <c r="D1982" t="s">
        <v>705</v>
      </c>
      <c r="E1982">
        <v>1075000</v>
      </c>
      <c r="F1982" s="10">
        <v>44600</v>
      </c>
      <c r="G1982" t="s">
        <v>168</v>
      </c>
      <c r="H1982">
        <v>15140</v>
      </c>
      <c r="I1982">
        <v>2</v>
      </c>
      <c r="J1982" t="s">
        <v>715</v>
      </c>
      <c r="K1982">
        <v>71</v>
      </c>
      <c r="L1982">
        <v>1933</v>
      </c>
      <c r="M1982" s="8" t="str">
        <f>IF(ISBLANK(VLOOKUP(A1982,Veje!A:B,2,FALSE)),INDEX(Veje!$D$2:$RT$652,MATCH(A1982,Veje!$A$2:$A$652,0),MATCH(B1982,Veje!$D$1:$RT$1,0)),VLOOKUP(A1982,Veje!A:B,2,FALSE))</f>
        <v>SKGF</v>
      </c>
      <c r="N1982" s="8" t="str">
        <f>IFERROR(VLOOKUP(C1982,Medlemmer!A:C,3,FALSE),"")</f>
        <v/>
      </c>
      <c r="O1982" s="8" t="str">
        <f>IFERROR(VLOOKUP(C1982,Medlemmer!A:C,2,FALSE),"")</f>
        <v/>
      </c>
      <c r="P1982" s="8" t="str">
        <f>IFERROR(VLOOKUP(C1982,Tidligere_henvendelser!A:B,2,FALSE),"")</f>
        <v/>
      </c>
    </row>
    <row r="1983" spans="1:16" x14ac:dyDescent="0.3">
      <c r="A1983" s="8" t="str">
        <f>ReplaceNumbers(C1983)</f>
        <v>Vangedevej</v>
      </c>
      <c r="B1983" s="8">
        <f>_xlfn.NUMBERVALUE(FindNumbers(C1983))</f>
        <v>234</v>
      </c>
      <c r="C1983" t="s">
        <v>1357</v>
      </c>
      <c r="D1983" t="s">
        <v>717</v>
      </c>
      <c r="E1983">
        <v>1000000</v>
      </c>
      <c r="F1983" s="10">
        <v>44600</v>
      </c>
      <c r="G1983" t="s">
        <v>174</v>
      </c>
      <c r="H1983">
        <v>14925</v>
      </c>
      <c r="I1983">
        <v>3</v>
      </c>
      <c r="J1983" t="s">
        <v>715</v>
      </c>
      <c r="K1983">
        <v>67</v>
      </c>
      <c r="L1983">
        <v>1931</v>
      </c>
      <c r="M1983" s="8" t="str">
        <f>IF(ISBLANK(VLOOKUP(A1983,Veje!A:B,2,FALSE)),INDEX(Veje!$D$2:$RT$652,MATCH(A1983,Veje!$A$2:$A$652,0),MATCH(B1983,Veje!$D$1:$RT$1,0)),VLOOKUP(A1983,Veje!A:B,2,FALSE))</f>
        <v>DY</v>
      </c>
      <c r="N1983" s="8" t="str">
        <f>IFERROR(VLOOKUP(C1983,Medlemmer!A:C,3,FALSE),"")</f>
        <v/>
      </c>
      <c r="O1983" s="8" t="str">
        <f>IFERROR(VLOOKUP(C1983,Medlemmer!A:C,2,FALSE),"")</f>
        <v/>
      </c>
      <c r="P1983" s="8" t="str">
        <f>IFERROR(VLOOKUP(C1983,Tidligere_henvendelser!A:B,2,FALSE),"")</f>
        <v/>
      </c>
    </row>
    <row r="1984" spans="1:16" x14ac:dyDescent="0.3">
      <c r="A1984" s="8" t="str">
        <f>ReplaceNumbers(C1984)</f>
        <v>Dyssegårdsvej</v>
      </c>
      <c r="B1984" s="8">
        <f>_xlfn.NUMBERVALUE(FindNumbers(C1984))</f>
        <v>27</v>
      </c>
      <c r="C1984" t="s">
        <v>1353</v>
      </c>
      <c r="D1984" t="s">
        <v>165</v>
      </c>
      <c r="E1984">
        <v>9325000</v>
      </c>
      <c r="F1984" s="10">
        <v>44601</v>
      </c>
      <c r="G1984" t="s">
        <v>166</v>
      </c>
      <c r="H1984">
        <v>56859</v>
      </c>
      <c r="I1984">
        <v>6</v>
      </c>
      <c r="J1984" t="s">
        <v>167</v>
      </c>
      <c r="K1984">
        <v>164</v>
      </c>
      <c r="L1984">
        <v>1935</v>
      </c>
      <c r="M1984" s="8" t="str">
        <f>IF(ISBLANK(VLOOKUP(A1984,Veje!A:B,2,FALSE)),INDEX(Veje!$D$2:$RT$652,MATCH(A1984,Veje!$A$2:$A$652,0),MATCH(B1984,Veje!$D$1:$RT$1,0)),VLOOKUP(A1984,Veje!A:B,2,FALSE))</f>
        <v>DY</v>
      </c>
      <c r="N1984" s="8" t="str">
        <f>IFERROR(VLOOKUP(C1984,Medlemmer!A:C,3,FALSE),"")</f>
        <v/>
      </c>
      <c r="O1984" s="8" t="str">
        <f>IFERROR(VLOOKUP(C1984,Medlemmer!A:C,2,FALSE),"")</f>
        <v/>
      </c>
      <c r="P1984" s="8" t="str">
        <f>IFERROR(VLOOKUP(C1984,Tidligere_henvendelser!A:B,2,FALSE),"")</f>
        <v/>
      </c>
    </row>
    <row r="1985" spans="1:16" hidden="1" x14ac:dyDescent="0.3">
      <c r="A1985" s="8" t="str">
        <f>ReplaceNumbers(C1985)</f>
        <v>Jensløvs Tværvej</v>
      </c>
      <c r="B1985" s="8">
        <f>_xlfn.NUMBERVALUE(FindNumbers(C1985))</f>
        <v>1</v>
      </c>
      <c r="C1985" t="s">
        <v>1354</v>
      </c>
      <c r="D1985" t="s">
        <v>703</v>
      </c>
      <c r="E1985">
        <v>4550000</v>
      </c>
      <c r="F1985" s="10">
        <v>44601</v>
      </c>
      <c r="G1985" t="s">
        <v>166</v>
      </c>
      <c r="H1985">
        <v>48924</v>
      </c>
      <c r="I1985">
        <v>3</v>
      </c>
      <c r="J1985" t="s">
        <v>715</v>
      </c>
      <c r="K1985">
        <v>93</v>
      </c>
      <c r="L1985">
        <v>1945</v>
      </c>
      <c r="M1985" s="8" t="str">
        <f>IF(ISBLANK(VLOOKUP(A1985,Veje!A:B,2,FALSE)),INDEX(Veje!$D$2:$RT$652,MATCH(A1985,Veje!$A$2:$A$652,0),MATCH(B1985,Veje!$D$1:$RT$1,0)),VLOOKUP(A1985,Veje!A:B,2,FALSE))</f>
        <v>OCG</v>
      </c>
      <c r="N1985" s="8" t="str">
        <f>IFERROR(VLOOKUP(C1985,Medlemmer!A:C,3,FALSE),"")</f>
        <v/>
      </c>
      <c r="O1985" s="8" t="str">
        <f>IFERROR(VLOOKUP(C1985,Medlemmer!A:C,2,FALSE),"")</f>
        <v/>
      </c>
      <c r="P1985" s="8" t="str">
        <f>IFERROR(VLOOKUP(C1985,Tidligere_henvendelser!A:B,2,FALSE),"")</f>
        <v/>
      </c>
    </row>
    <row r="1986" spans="1:16" hidden="1" x14ac:dyDescent="0.3">
      <c r="A1986" s="8" t="str">
        <f>ReplaceNumbers(C1986)</f>
        <v>Ordrupvej</v>
      </c>
      <c r="B1986" s="8">
        <f>_xlfn.NUMBERVALUE(FindNumbers(C1986))</f>
        <v>78</v>
      </c>
      <c r="C1986" t="s">
        <v>1355</v>
      </c>
      <c r="D1986" t="s">
        <v>703</v>
      </c>
      <c r="E1986">
        <v>3950000</v>
      </c>
      <c r="F1986" s="10">
        <v>44601</v>
      </c>
      <c r="G1986" t="s">
        <v>166</v>
      </c>
      <c r="H1986">
        <v>48765</v>
      </c>
      <c r="I1986">
        <v>3</v>
      </c>
      <c r="J1986" t="s">
        <v>715</v>
      </c>
      <c r="K1986">
        <v>81</v>
      </c>
      <c r="L1986">
        <v>1947</v>
      </c>
      <c r="M1986" s="8" t="str">
        <f>IF(ISBLANK(VLOOKUP(A1986,Veje!A:B,2,FALSE)),INDEX(Veje!$D$2:$RT$652,MATCH(A1986,Veje!$A$2:$A$652,0),MATCH(B1986,Veje!$D$1:$RT$1,0)),VLOOKUP(A1986,Veje!A:B,2,FALSE))</f>
        <v>OCG</v>
      </c>
      <c r="N1986" s="8" t="str">
        <f>IFERROR(VLOOKUP(C1986,Medlemmer!A:C,3,FALSE),"")</f>
        <v/>
      </c>
      <c r="O1986" s="8" t="str">
        <f>IFERROR(VLOOKUP(C1986,Medlemmer!A:C,2,FALSE),"")</f>
        <v/>
      </c>
      <c r="P1986" s="8" t="str">
        <f>IFERROR(VLOOKUP(C1986,Tidligere_henvendelser!A:B,2,FALSE),"")</f>
        <v/>
      </c>
    </row>
    <row r="1987" spans="1:16" hidden="1" x14ac:dyDescent="0.3">
      <c r="A1987" s="8" t="str">
        <f>ReplaceNumbers(C1987)</f>
        <v>Ordrupvej</v>
      </c>
      <c r="B1987" s="8">
        <f>_xlfn.NUMBERVALUE(FindNumbers(C1987))</f>
        <v>41</v>
      </c>
      <c r="C1987" t="s">
        <v>1346</v>
      </c>
      <c r="D1987" t="s">
        <v>703</v>
      </c>
      <c r="E1987">
        <v>2400000</v>
      </c>
      <c r="F1987" s="10">
        <v>44602</v>
      </c>
      <c r="G1987" t="s">
        <v>166</v>
      </c>
      <c r="H1987">
        <v>42857</v>
      </c>
      <c r="I1987">
        <v>2</v>
      </c>
      <c r="J1987" t="s">
        <v>715</v>
      </c>
      <c r="K1987">
        <v>56</v>
      </c>
      <c r="L1987">
        <v>1961</v>
      </c>
      <c r="M1987" s="8" t="str">
        <f>IF(ISBLANK(VLOOKUP(A1987,Veje!A:B,2,FALSE)),INDEX(Veje!$D$2:$RT$652,MATCH(A1987,Veje!$A$2:$A$652,0),MATCH(B1987,Veje!$D$1:$RT$1,0)),VLOOKUP(A1987,Veje!A:B,2,FALSE))</f>
        <v>OCG</v>
      </c>
      <c r="N1987" s="8" t="str">
        <f>IFERROR(VLOOKUP(C1987,Medlemmer!A:C,3,FALSE),"")</f>
        <v/>
      </c>
      <c r="O1987" s="8" t="str">
        <f>IFERROR(VLOOKUP(C1987,Medlemmer!A:C,2,FALSE),"")</f>
        <v/>
      </c>
      <c r="P1987" s="8" t="str">
        <f>IFERROR(VLOOKUP(C1987,Tidligere_henvendelser!A:B,2,FALSE),"")</f>
        <v/>
      </c>
    </row>
    <row r="1988" spans="1:16" hidden="1" x14ac:dyDescent="0.3">
      <c r="A1988" s="8" t="str">
        <f>ReplaceNumbers(C1988)</f>
        <v>Hartmannsvej</v>
      </c>
      <c r="B1988" s="8">
        <f>_xlfn.NUMBERVALUE(FindNumbers(C1988))</f>
        <v>12</v>
      </c>
      <c r="C1988" t="s">
        <v>1347</v>
      </c>
      <c r="D1988" t="s">
        <v>165</v>
      </c>
      <c r="E1988">
        <v>17900000</v>
      </c>
      <c r="F1988" s="10">
        <v>44602</v>
      </c>
      <c r="G1988" t="s">
        <v>166</v>
      </c>
      <c r="H1988">
        <v>83255</v>
      </c>
      <c r="I1988">
        <v>7</v>
      </c>
      <c r="J1988" t="s">
        <v>167</v>
      </c>
      <c r="K1988">
        <v>215</v>
      </c>
      <c r="L1988">
        <v>1928</v>
      </c>
      <c r="M1988" s="8" t="str">
        <f>IF(ISBLANK(VLOOKUP(A1988,Veje!A:B,2,FALSE)),INDEX(Veje!$D$2:$RT$652,MATCH(A1988,Veje!$A$2:$A$652,0),MATCH(B1988,Veje!$D$1:$RT$1,0)),VLOOKUP(A1988,Veje!A:B,2,FALSE))</f>
        <v>HMG</v>
      </c>
      <c r="N1988" s="8" t="str">
        <f>IFERROR(VLOOKUP(C1988,Medlemmer!A:C,3,FALSE),"")</f>
        <v/>
      </c>
      <c r="O1988" s="8" t="str">
        <f>IFERROR(VLOOKUP(C1988,Medlemmer!A:C,2,FALSE),"")</f>
        <v/>
      </c>
      <c r="P1988" s="8" t="str">
        <f>IFERROR(VLOOKUP(C1988,Tidligere_henvendelser!A:B,2,FALSE),"")</f>
        <v/>
      </c>
    </row>
    <row r="1989" spans="1:16" hidden="1" x14ac:dyDescent="0.3">
      <c r="A1989" s="8" t="str">
        <f>ReplaceNumbers(C1989)</f>
        <v>Christiansvej</v>
      </c>
      <c r="B1989" s="8">
        <f>_xlfn.NUMBERVALUE(FindNumbers(C1989))</f>
        <v>5</v>
      </c>
      <c r="C1989" t="s">
        <v>1348</v>
      </c>
      <c r="D1989" t="s">
        <v>703</v>
      </c>
      <c r="E1989">
        <v>19900000</v>
      </c>
      <c r="F1989" s="10">
        <v>44602</v>
      </c>
      <c r="G1989" t="s">
        <v>166</v>
      </c>
      <c r="H1989">
        <v>88053</v>
      </c>
      <c r="I1989">
        <v>5</v>
      </c>
      <c r="J1989" t="s">
        <v>167</v>
      </c>
      <c r="K1989">
        <v>226</v>
      </c>
      <c r="L1989">
        <v>1899</v>
      </c>
      <c r="M1989" s="8" t="str">
        <f>IF(ISBLANK(VLOOKUP(A1989,Veje!A:B,2,FALSE)),INDEX(Veje!$D$2:$RT$652,MATCH(A1989,Veje!$A$2:$A$652,0),MATCH(B1989,Veje!$D$1:$RT$1,0)),VLOOKUP(A1989,Veje!A:B,2,FALSE))</f>
        <v>OCG</v>
      </c>
      <c r="N1989" s="8" t="str">
        <f>IFERROR(VLOOKUP(C1989,Medlemmer!A:C,3,FALSE),"")</f>
        <v/>
      </c>
      <c r="O1989" s="8" t="str">
        <f>IFERROR(VLOOKUP(C1989,Medlemmer!A:C,2,FALSE),"")</f>
        <v/>
      </c>
      <c r="P1989" s="8" t="str">
        <f>IFERROR(VLOOKUP(C1989,Tidligere_henvendelser!A:B,2,FALSE),"")</f>
        <v/>
      </c>
    </row>
    <row r="1990" spans="1:16" hidden="1" x14ac:dyDescent="0.3">
      <c r="A1990" s="8" t="str">
        <f>ReplaceNumbers(C1990)</f>
        <v>Jægersborg Alle</v>
      </c>
      <c r="B1990" s="8">
        <f>_xlfn.NUMBERVALUE(FindNumbers(C1990))</f>
        <v>27</v>
      </c>
      <c r="C1990" t="s">
        <v>1349</v>
      </c>
      <c r="D1990" t="s">
        <v>703</v>
      </c>
      <c r="E1990">
        <v>3150000</v>
      </c>
      <c r="F1990" s="10">
        <v>44602</v>
      </c>
      <c r="G1990" t="s">
        <v>166</v>
      </c>
      <c r="H1990">
        <v>45000</v>
      </c>
      <c r="I1990">
        <v>2</v>
      </c>
      <c r="J1990" t="s">
        <v>715</v>
      </c>
      <c r="K1990">
        <v>70</v>
      </c>
      <c r="L1990">
        <v>1936</v>
      </c>
      <c r="M1990" s="8" t="str">
        <f>IF(ISBLANK(VLOOKUP(A1990,Veje!A:B,2,FALSE)),INDEX(Veje!$D$2:$RT$652,MATCH(A1990,Veje!$A$2:$A$652,0),MATCH(B1990,Veje!$D$1:$RT$1,0)),VLOOKUP(A1990,Veje!A:B,2,FALSE))</f>
        <v>OCG</v>
      </c>
      <c r="N1990" s="8" t="str">
        <f>IFERROR(VLOOKUP(C1990,Medlemmer!A:C,3,FALSE),"")</f>
        <v/>
      </c>
      <c r="O1990" s="8" t="str">
        <f>IFERROR(VLOOKUP(C1990,Medlemmer!A:C,2,FALSE),"")</f>
        <v/>
      </c>
      <c r="P1990" s="8" t="str">
        <f>IFERROR(VLOOKUP(C1990,Tidligere_henvendelser!A:B,2,FALSE),"")</f>
        <v/>
      </c>
    </row>
    <row r="1991" spans="1:16" hidden="1" x14ac:dyDescent="0.3">
      <c r="A1991" s="8" t="str">
        <f>ReplaceNumbers(C1991)</f>
        <v>Fredensvej</v>
      </c>
      <c r="B1991" s="8">
        <f>_xlfn.NUMBERVALUE(FindNumbers(C1991))</f>
        <v>46</v>
      </c>
      <c r="C1991" t="s">
        <v>1350</v>
      </c>
      <c r="D1991" t="s">
        <v>703</v>
      </c>
      <c r="E1991">
        <v>4100000</v>
      </c>
      <c r="F1991" s="10">
        <v>44602</v>
      </c>
      <c r="G1991" t="s">
        <v>166</v>
      </c>
      <c r="H1991">
        <v>49397</v>
      </c>
      <c r="I1991">
        <v>3</v>
      </c>
      <c r="J1991" t="s">
        <v>715</v>
      </c>
      <c r="K1991">
        <v>83</v>
      </c>
      <c r="L1991">
        <v>1899</v>
      </c>
      <c r="M1991" s="8" t="str">
        <f>IF(ISBLANK(VLOOKUP(A1991,Veje!A:B,2,FALSE)),INDEX(Veje!$D$2:$RT$652,MATCH(A1991,Veje!$A$2:$A$652,0),MATCH(B1991,Veje!$D$1:$RT$1,0)),VLOOKUP(A1991,Veje!A:B,2,FALSE))</f>
        <v>OCG</v>
      </c>
      <c r="N1991" s="8" t="str">
        <f>IFERROR(VLOOKUP(C1991,Medlemmer!A:C,3,FALSE),"")</f>
        <v/>
      </c>
      <c r="O1991" s="8" t="str">
        <f>IFERROR(VLOOKUP(C1991,Medlemmer!A:C,2,FALSE),"")</f>
        <v/>
      </c>
      <c r="P1991" s="8" t="str">
        <f>IFERROR(VLOOKUP(C1991,Tidligere_henvendelser!A:B,2,FALSE),"")</f>
        <v/>
      </c>
    </row>
    <row r="1992" spans="1:16" x14ac:dyDescent="0.3">
      <c r="A1992" s="8" t="str">
        <f>ReplaceNumbers(C1992)</f>
        <v>Kildegårds Plads</v>
      </c>
      <c r="B1992" s="8">
        <f>_xlfn.NUMBERVALUE(FindNumbers(C1992))</f>
        <v>3</v>
      </c>
      <c r="C1992" t="s">
        <v>1351</v>
      </c>
      <c r="D1992" t="s">
        <v>169</v>
      </c>
      <c r="E1992">
        <v>907500</v>
      </c>
      <c r="F1992" s="10">
        <v>44602</v>
      </c>
      <c r="G1992" t="s">
        <v>174</v>
      </c>
      <c r="H1992">
        <v>17122</v>
      </c>
      <c r="I1992">
        <v>2</v>
      </c>
      <c r="J1992" t="s">
        <v>715</v>
      </c>
      <c r="K1992">
        <v>53</v>
      </c>
      <c r="L1992">
        <v>1932</v>
      </c>
      <c r="M1992" s="8" t="str">
        <f>IF(ISBLANK(VLOOKUP(A1992,Veje!A:B,2,FALSE)),INDEX(Veje!$D$2:$RT$652,MATCH(A1992,Veje!$A$2:$A$652,0),MATCH(B1992,Veje!$D$1:$RT$1,0)),VLOOKUP(A1992,Veje!A:B,2,FALSE))</f>
        <v>DY</v>
      </c>
      <c r="N1992" s="8" t="str">
        <f>IFERROR(VLOOKUP(C1992,Medlemmer!A:C,3,FALSE),"")</f>
        <v/>
      </c>
      <c r="O1992" s="8" t="str">
        <f>IFERROR(VLOOKUP(C1992,Medlemmer!A:C,2,FALSE),"")</f>
        <v/>
      </c>
      <c r="P1992" s="8" t="str">
        <f>IFERROR(VLOOKUP(C1992,Tidligere_henvendelser!A:B,2,FALSE),"")</f>
        <v/>
      </c>
    </row>
    <row r="1993" spans="1:16" hidden="1" x14ac:dyDescent="0.3">
      <c r="A1993" s="8" t="str">
        <f>ReplaceNumbers(C1993)</f>
        <v>Ordrupvej</v>
      </c>
      <c r="B1993" s="8">
        <f>_xlfn.NUMBERVALUE(FindNumbers(C1993))</f>
        <v>98</v>
      </c>
      <c r="C1993" t="s">
        <v>1352</v>
      </c>
      <c r="D1993" t="s">
        <v>703</v>
      </c>
      <c r="E1993">
        <v>2495000</v>
      </c>
      <c r="F1993" s="10">
        <v>44602</v>
      </c>
      <c r="G1993" t="s">
        <v>166</v>
      </c>
      <c r="H1993">
        <v>43017</v>
      </c>
      <c r="I1993">
        <v>2</v>
      </c>
      <c r="J1993" t="s">
        <v>715</v>
      </c>
      <c r="K1993">
        <v>58</v>
      </c>
      <c r="L1993">
        <v>1934</v>
      </c>
      <c r="M1993" s="8" t="str">
        <f>IF(ISBLANK(VLOOKUP(A1993,Veje!A:B,2,FALSE)),INDEX(Veje!$D$2:$RT$652,MATCH(A1993,Veje!$A$2:$A$652,0),MATCH(B1993,Veje!$D$1:$RT$1,0)),VLOOKUP(A1993,Veje!A:B,2,FALSE))</f>
        <v>OCG</v>
      </c>
      <c r="N1993" s="8" t="str">
        <f>IFERROR(VLOOKUP(C1993,Medlemmer!A:C,3,FALSE),"")</f>
        <v/>
      </c>
      <c r="O1993" s="8" t="str">
        <f>IFERROR(VLOOKUP(C1993,Medlemmer!A:C,2,FALSE),"")</f>
        <v/>
      </c>
      <c r="P1993" s="8" t="str">
        <f>IFERROR(VLOOKUP(C1993,Tidligere_henvendelser!A:B,2,FALSE),"")</f>
        <v/>
      </c>
    </row>
    <row r="1994" spans="1:16" hidden="1" x14ac:dyDescent="0.3">
      <c r="A1994" s="8" t="str">
        <f>ReplaceNumbers(C1994)</f>
        <v>Annasvej</v>
      </c>
      <c r="B1994" s="8">
        <f>_xlfn.NUMBERVALUE(FindNumbers(C1994))</f>
        <v>4</v>
      </c>
      <c r="C1994" t="s">
        <v>1345</v>
      </c>
      <c r="D1994" t="s">
        <v>165</v>
      </c>
      <c r="E1994">
        <v>5500000</v>
      </c>
      <c r="F1994" s="10">
        <v>44604</v>
      </c>
      <c r="G1994" t="s">
        <v>166</v>
      </c>
      <c r="H1994">
        <v>57894</v>
      </c>
      <c r="I1994">
        <v>3</v>
      </c>
      <c r="J1994" t="s">
        <v>715</v>
      </c>
      <c r="K1994">
        <v>95</v>
      </c>
      <c r="L1994">
        <v>1994</v>
      </c>
      <c r="M1994" s="8" t="str">
        <f>IF(ISBLANK(VLOOKUP(A1994,Veje!A:B,2,FALSE)),INDEX(Veje!$D$2:$RT$652,MATCH(A1994,Veje!$A$2:$A$652,0),MATCH(B1994,Veje!$D$1:$RT$1,0)),VLOOKUP(A1994,Veje!A:B,2,FALSE))</f>
        <v>HMG</v>
      </c>
      <c r="N1994" s="8" t="str">
        <f>IFERROR(VLOOKUP(C1994,Medlemmer!A:C,3,FALSE),"")</f>
        <v/>
      </c>
      <c r="O1994" s="8" t="str">
        <f>IFERROR(VLOOKUP(C1994,Medlemmer!A:C,2,FALSE),"")</f>
        <v/>
      </c>
      <c r="P1994" s="8" t="str">
        <f>IFERROR(VLOOKUP(C1994,Tidligere_henvendelser!A:B,2,FALSE),"")</f>
        <v/>
      </c>
    </row>
    <row r="1995" spans="1:16" hidden="1" x14ac:dyDescent="0.3">
      <c r="A1995" s="8" t="str">
        <f>ReplaceNumbers(C1995)</f>
        <v>Ordrupvej</v>
      </c>
      <c r="B1995" s="8">
        <f>_xlfn.NUMBERVALUE(FindNumbers(C1995))</f>
        <v>67</v>
      </c>
      <c r="C1995" t="s">
        <v>1343</v>
      </c>
      <c r="D1995" t="s">
        <v>703</v>
      </c>
      <c r="E1995">
        <v>4100000</v>
      </c>
      <c r="F1995" s="10">
        <v>44605</v>
      </c>
      <c r="G1995" t="s">
        <v>166</v>
      </c>
      <c r="H1995">
        <v>42708</v>
      </c>
      <c r="I1995">
        <v>4</v>
      </c>
      <c r="J1995" t="s">
        <v>715</v>
      </c>
      <c r="K1995">
        <v>96</v>
      </c>
      <c r="L1995">
        <v>1938</v>
      </c>
      <c r="M1995" s="8" t="str">
        <f>IF(ISBLANK(VLOOKUP(A1995,Veje!A:B,2,FALSE)),INDEX(Veje!$D$2:$RT$652,MATCH(A1995,Veje!$A$2:$A$652,0),MATCH(B1995,Veje!$D$1:$RT$1,0)),VLOOKUP(A1995,Veje!A:B,2,FALSE))</f>
        <v>OCG</v>
      </c>
      <c r="N1995" s="8" t="str">
        <f>IFERROR(VLOOKUP(C1995,Medlemmer!A:C,3,FALSE),"")</f>
        <v/>
      </c>
      <c r="O1995" s="8" t="str">
        <f>IFERROR(VLOOKUP(C1995,Medlemmer!A:C,2,FALSE),"")</f>
        <v/>
      </c>
      <c r="P1995" s="8" t="str">
        <f>IFERROR(VLOOKUP(C1995,Tidligere_henvendelser!A:B,2,FALSE),"")</f>
        <v/>
      </c>
    </row>
    <row r="1996" spans="1:16" hidden="1" x14ac:dyDescent="0.3">
      <c r="A1996" s="8" t="str">
        <f>ReplaceNumbers(C1996)</f>
        <v>Ved Bommen</v>
      </c>
      <c r="B1996" s="8">
        <f>_xlfn.NUMBERVALUE(FindNumbers(C1996))</f>
        <v>31</v>
      </c>
      <c r="C1996" t="s">
        <v>1344</v>
      </c>
      <c r="D1996" t="s">
        <v>169</v>
      </c>
      <c r="E1996">
        <v>5400000</v>
      </c>
      <c r="F1996" s="10">
        <v>44605</v>
      </c>
      <c r="G1996" t="s">
        <v>166</v>
      </c>
      <c r="H1996">
        <v>45000</v>
      </c>
      <c r="I1996">
        <v>5</v>
      </c>
      <c r="J1996" t="s">
        <v>170</v>
      </c>
      <c r="K1996">
        <v>120</v>
      </c>
      <c r="L1996">
        <v>2015</v>
      </c>
      <c r="M1996" s="8" t="str">
        <f>IF(ISBLANK(VLOOKUP(A1996,Veje!A:B,2,FALSE)),INDEX(Veje!$D$2:$RT$652,MATCH(A1996,Veje!$A$2:$A$652,0),MATCH(B1996,Veje!$D$1:$RT$1,0)),VLOOKUP(A1996,Veje!A:B,2,FALSE))</f>
        <v>GSG</v>
      </c>
      <c r="N1996" s="8" t="str">
        <f>IFERROR(VLOOKUP(C1996,Medlemmer!A:C,3,FALSE),"")</f>
        <v/>
      </c>
      <c r="O1996" s="8" t="str">
        <f>IFERROR(VLOOKUP(C1996,Medlemmer!A:C,2,FALSE),"")</f>
        <v/>
      </c>
      <c r="P1996" s="8" t="str">
        <f>IFERROR(VLOOKUP(C1996,Tidligere_henvendelser!A:B,2,FALSE),"")</f>
        <v/>
      </c>
    </row>
    <row r="1997" spans="1:16" hidden="1" x14ac:dyDescent="0.3">
      <c r="A1997" s="8" t="str">
        <f>ReplaceNumbers(C1997)</f>
        <v>Bregentved Alle</v>
      </c>
      <c r="B1997" s="8">
        <f>_xlfn.NUMBERVALUE(FindNumbers(C1997))</f>
        <v>24</v>
      </c>
      <c r="C1997" t="s">
        <v>1339</v>
      </c>
      <c r="D1997" t="s">
        <v>169</v>
      </c>
      <c r="E1997">
        <v>18850000</v>
      </c>
      <c r="F1997" s="10">
        <v>44606</v>
      </c>
      <c r="G1997" t="s">
        <v>166</v>
      </c>
      <c r="H1997">
        <v>86866</v>
      </c>
      <c r="I1997">
        <v>7</v>
      </c>
      <c r="J1997" t="s">
        <v>167</v>
      </c>
      <c r="K1997">
        <v>217</v>
      </c>
      <c r="L1997">
        <v>1921</v>
      </c>
      <c r="M1997" s="8" t="str">
        <f>IF(ISBLANK(VLOOKUP(A1997,Veje!A:B,2,FALSE)),INDEX(Veje!$D$2:$RT$652,MATCH(A1997,Veje!$A$2:$A$652,0),MATCH(B1997,Veje!$D$1:$RT$1,0)),VLOOKUP(A1997,Veje!A:B,2,FALSE))</f>
        <v>GSG</v>
      </c>
      <c r="N1997" s="8" t="str">
        <f>IFERROR(VLOOKUP(C1997,Medlemmer!A:C,3,FALSE),"")</f>
        <v/>
      </c>
      <c r="O1997" s="8" t="str">
        <f>IFERROR(VLOOKUP(C1997,Medlemmer!A:C,2,FALSE),"")</f>
        <v/>
      </c>
      <c r="P1997" s="8" t="str">
        <f>IFERROR(VLOOKUP(C1997,Tidligere_henvendelser!A:B,2,FALSE),"")</f>
        <v/>
      </c>
    </row>
    <row r="1998" spans="1:16" hidden="1" x14ac:dyDescent="0.3">
      <c r="A1998" s="8" t="str">
        <f>ReplaceNumbers(C1998)</f>
        <v>Jensløvsvej</v>
      </c>
      <c r="B1998" s="8">
        <f>_xlfn.NUMBERVALUE(FindNumbers(C1998))</f>
        <v>15</v>
      </c>
      <c r="C1998" t="s">
        <v>1340</v>
      </c>
      <c r="D1998" t="s">
        <v>703</v>
      </c>
      <c r="E1998">
        <v>3875000</v>
      </c>
      <c r="F1998" s="10">
        <v>44606</v>
      </c>
      <c r="G1998" t="s">
        <v>166</v>
      </c>
      <c r="H1998">
        <v>51666</v>
      </c>
      <c r="I1998">
        <v>3</v>
      </c>
      <c r="J1998" t="s">
        <v>715</v>
      </c>
      <c r="K1998">
        <v>75</v>
      </c>
      <c r="L1998">
        <v>1934</v>
      </c>
      <c r="M1998" s="8" t="str">
        <f>IF(ISBLANK(VLOOKUP(A1998,Veje!A:B,2,FALSE)),INDEX(Veje!$D$2:$RT$652,MATCH(A1998,Veje!$A$2:$A$652,0),MATCH(B1998,Veje!$D$1:$RT$1,0)),VLOOKUP(A1998,Veje!A:B,2,FALSE))</f>
        <v>OCG</v>
      </c>
      <c r="N1998" s="8" t="str">
        <f>IFERROR(VLOOKUP(C1998,Medlemmer!A:C,3,FALSE),"")</f>
        <v/>
      </c>
      <c r="O1998" s="8" t="str">
        <f>IFERROR(VLOOKUP(C1998,Medlemmer!A:C,2,FALSE),"")</f>
        <v/>
      </c>
      <c r="P1998" s="8" t="str">
        <f>IFERROR(VLOOKUP(C1998,Tidligere_henvendelser!A:B,2,FALSE),"")</f>
        <v/>
      </c>
    </row>
    <row r="1999" spans="1:16" hidden="1" x14ac:dyDescent="0.3">
      <c r="A1999" s="8" t="str">
        <f>ReplaceNumbers(C1999)</f>
        <v>Skovvej</v>
      </c>
      <c r="B1999" s="8">
        <f>_xlfn.NUMBERVALUE(FindNumbers(C1999))</f>
        <v>4</v>
      </c>
      <c r="C1999" t="s">
        <v>1341</v>
      </c>
      <c r="D1999" t="s">
        <v>169</v>
      </c>
      <c r="E1999">
        <v>16000000</v>
      </c>
      <c r="F1999" s="10">
        <v>44606</v>
      </c>
      <c r="G1999" t="s">
        <v>166</v>
      </c>
      <c r="H1999">
        <v>90395</v>
      </c>
      <c r="I1999">
        <v>6</v>
      </c>
      <c r="J1999" t="s">
        <v>167</v>
      </c>
      <c r="K1999">
        <v>177</v>
      </c>
      <c r="L1999">
        <v>2017</v>
      </c>
      <c r="M1999" s="8" t="str">
        <f>IF(ISBLANK(VLOOKUP(A1999,Veje!A:B,2,FALSE)),INDEX(Veje!$D$2:$RT$652,MATCH(A1999,Veje!$A$2:$A$652,0),MATCH(B1999,Veje!$D$1:$RT$1,0)),VLOOKUP(A1999,Veje!A:B,2,FALSE))</f>
        <v>BJGF</v>
      </c>
      <c r="N1999" s="8" t="str">
        <f>IFERROR(VLOOKUP(C1999,Medlemmer!A:C,3,FALSE),"")</f>
        <v/>
      </c>
      <c r="O1999" s="8" t="str">
        <f>IFERROR(VLOOKUP(C1999,Medlemmer!A:C,2,FALSE),"")</f>
        <v/>
      </c>
      <c r="P1999" s="8" t="str">
        <f>IFERROR(VLOOKUP(C1999,Tidligere_henvendelser!A:B,2,FALSE),"")</f>
        <v/>
      </c>
    </row>
    <row r="2000" spans="1:16" hidden="1" x14ac:dyDescent="0.3">
      <c r="A2000" s="8" t="str">
        <f>ReplaceNumbers(C2000)</f>
        <v>Tranegårdsvej</v>
      </c>
      <c r="B2000" s="8">
        <f>_xlfn.NUMBERVALUE(FindNumbers(C2000))</f>
        <v>48</v>
      </c>
      <c r="C2000" t="s">
        <v>1342</v>
      </c>
      <c r="D2000" t="s">
        <v>165</v>
      </c>
      <c r="E2000">
        <v>3245000</v>
      </c>
      <c r="F2000" s="10">
        <v>44606</v>
      </c>
      <c r="G2000" t="s">
        <v>166</v>
      </c>
      <c r="H2000">
        <v>36875</v>
      </c>
      <c r="I2000">
        <v>3</v>
      </c>
      <c r="J2000" t="s">
        <v>715</v>
      </c>
      <c r="K2000">
        <v>88</v>
      </c>
      <c r="L2000">
        <v>1919</v>
      </c>
      <c r="M2000" s="8" t="str">
        <f>IF(ISBLANK(VLOOKUP(A2000,Veje!A:B,2,FALSE)),INDEX(Veje!$D$2:$RT$652,MATCH(A2000,Veje!$A$2:$A$652,0),MATCH(B2000,Veje!$D$1:$RT$1,0)),VLOOKUP(A2000,Veje!A:B,2,FALSE))</f>
        <v>HMG</v>
      </c>
      <c r="N2000" s="8" t="str">
        <f>IFERROR(VLOOKUP(C2000,Medlemmer!A:C,3,FALSE),"")</f>
        <v/>
      </c>
      <c r="O2000" s="8" t="str">
        <f>IFERROR(VLOOKUP(C2000,Medlemmer!A:C,2,FALSE),"")</f>
        <v/>
      </c>
      <c r="P2000" s="8" t="str">
        <f>IFERROR(VLOOKUP(C2000,Tidligere_henvendelser!A:B,2,FALSE),"")</f>
        <v/>
      </c>
    </row>
    <row r="2001" spans="1:16" hidden="1" x14ac:dyDescent="0.3">
      <c r="A2001" s="8" t="str">
        <f>ReplaceNumbers(C2001)</f>
        <v>Ordrupvej</v>
      </c>
      <c r="B2001" s="8">
        <f>_xlfn.NUMBERVALUE(FindNumbers(C2001))</f>
        <v>24</v>
      </c>
      <c r="C2001" t="s">
        <v>712</v>
      </c>
      <c r="D2001" t="s">
        <v>703</v>
      </c>
      <c r="E2001">
        <v>2200000</v>
      </c>
      <c r="F2001" s="10">
        <v>44606</v>
      </c>
      <c r="G2001" t="s">
        <v>166</v>
      </c>
      <c r="H2001">
        <v>39285</v>
      </c>
      <c r="I2001">
        <v>2</v>
      </c>
      <c r="J2001" t="s">
        <v>715</v>
      </c>
      <c r="K2001">
        <v>56</v>
      </c>
      <c r="L2001">
        <v>1939</v>
      </c>
      <c r="M2001" s="8" t="str">
        <f>IF(ISBLANK(VLOOKUP(A2001,Veje!A:B,2,FALSE)),INDEX(Veje!$D$2:$RT$652,MATCH(A2001,Veje!$A$2:$A$652,0),MATCH(B2001,Veje!$D$1:$RT$1,0)),VLOOKUP(A2001,Veje!A:B,2,FALSE))</f>
        <v>OCG</v>
      </c>
      <c r="N2001" s="8" t="str">
        <f>IFERROR(VLOOKUP(C2001,Medlemmer!A:C,3,FALSE),"")</f>
        <v/>
      </c>
      <c r="O2001" s="8" t="str">
        <f>IFERROR(VLOOKUP(C2001,Medlemmer!A:C,2,FALSE),"")</f>
        <v/>
      </c>
      <c r="P2001" s="8" t="str">
        <f>IFERROR(VLOOKUP(C2001,Tidligere_henvendelser!A:B,2,FALSE),"")</f>
        <v/>
      </c>
    </row>
    <row r="2002" spans="1:16" hidden="1" x14ac:dyDescent="0.3">
      <c r="A2002" s="8" t="str">
        <f>ReplaceNumbers(C2002)</f>
        <v>Ny Ordrup Sidealle</v>
      </c>
      <c r="B2002" s="8">
        <f>_xlfn.NUMBERVALUE(FindNumbers(C2002))</f>
        <v>3</v>
      </c>
      <c r="C2002" t="s">
        <v>1335</v>
      </c>
      <c r="D2002" t="s">
        <v>703</v>
      </c>
      <c r="E2002">
        <v>3945000</v>
      </c>
      <c r="F2002" s="10">
        <v>44607</v>
      </c>
      <c r="G2002" t="s">
        <v>166</v>
      </c>
      <c r="H2002">
        <v>51233</v>
      </c>
      <c r="I2002">
        <v>3</v>
      </c>
      <c r="J2002" t="s">
        <v>715</v>
      </c>
      <c r="K2002">
        <v>77</v>
      </c>
      <c r="L2002">
        <v>1946</v>
      </c>
      <c r="M2002" s="8" t="str">
        <f>IF(ISBLANK(VLOOKUP(A2002,Veje!A:B,2,FALSE)),INDEX(Veje!$D$2:$RT$652,MATCH(A2002,Veje!$A$2:$A$652,0),MATCH(B2002,Veje!$D$1:$RT$1,0)),VLOOKUP(A2002,Veje!A:B,2,FALSE))</f>
        <v>SKGF</v>
      </c>
      <c r="N2002" s="8" t="str">
        <f>IFERROR(VLOOKUP(C2002,Medlemmer!A:C,3,FALSE),"")</f>
        <v/>
      </c>
      <c r="O2002" s="8" t="str">
        <f>IFERROR(VLOOKUP(C2002,Medlemmer!A:C,2,FALSE),"")</f>
        <v/>
      </c>
      <c r="P2002" s="8" t="str">
        <f>IFERROR(VLOOKUP(C2002,Tidligere_henvendelser!A:B,2,FALSE),"")</f>
        <v/>
      </c>
    </row>
    <row r="2003" spans="1:16" hidden="1" x14ac:dyDescent="0.3">
      <c r="A2003" s="8" t="str">
        <f>ReplaceNumbers(C2003)</f>
        <v>Skjoldagervej</v>
      </c>
      <c r="B2003" s="8">
        <f>_xlfn.NUMBERVALUE(FindNumbers(C2003))</f>
        <v>44</v>
      </c>
      <c r="C2003" t="s">
        <v>1336</v>
      </c>
      <c r="D2003" t="s">
        <v>169</v>
      </c>
      <c r="E2003">
        <v>2300000</v>
      </c>
      <c r="F2003" s="10">
        <v>44607</v>
      </c>
      <c r="G2003" t="s">
        <v>166</v>
      </c>
      <c r="H2003">
        <v>39655</v>
      </c>
      <c r="I2003">
        <v>2</v>
      </c>
      <c r="J2003" t="s">
        <v>715</v>
      </c>
      <c r="K2003">
        <v>58</v>
      </c>
      <c r="L2003">
        <v>1955</v>
      </c>
      <c r="M2003" s="8" t="str">
        <f>IF(ISBLANK(VLOOKUP(A2003,Veje!A:B,2,FALSE)),INDEX(Veje!$D$2:$RT$652,MATCH(A2003,Veje!$A$2:$A$652,0),MATCH(B2003,Veje!$D$1:$RT$1,0)),VLOOKUP(A2003,Veje!A:B,2,FALSE))</f>
        <v>BJGF</v>
      </c>
      <c r="N2003" s="8" t="str">
        <f>IFERROR(VLOOKUP(C2003,Medlemmer!A:C,3,FALSE),"")</f>
        <v/>
      </c>
      <c r="O2003" s="8" t="str">
        <f>IFERROR(VLOOKUP(C2003,Medlemmer!A:C,2,FALSE),"")</f>
        <v/>
      </c>
      <c r="P2003" s="8" t="str">
        <f>IFERROR(VLOOKUP(C2003,Tidligere_henvendelser!A:B,2,FALSE),"")</f>
        <v/>
      </c>
    </row>
    <row r="2004" spans="1:16" hidden="1" x14ac:dyDescent="0.3">
      <c r="A2004" s="8" t="str">
        <f>ReplaceNumbers(C2004)</f>
        <v>Ejgårdsparken</v>
      </c>
      <c r="B2004" s="8">
        <f>_xlfn.NUMBERVALUE(FindNumbers(C2004))</f>
        <v>11</v>
      </c>
      <c r="C2004" t="s">
        <v>1337</v>
      </c>
      <c r="D2004" t="s">
        <v>703</v>
      </c>
      <c r="E2004">
        <v>5395000</v>
      </c>
      <c r="F2004" s="10">
        <v>44607</v>
      </c>
      <c r="G2004" t="s">
        <v>166</v>
      </c>
      <c r="H2004">
        <v>65792</v>
      </c>
      <c r="I2004">
        <v>2</v>
      </c>
      <c r="J2004" t="s">
        <v>715</v>
      </c>
      <c r="K2004">
        <v>82</v>
      </c>
      <c r="L2004">
        <v>2003</v>
      </c>
      <c r="M2004" s="8" t="str">
        <f>IF(ISBLANK(VLOOKUP(A2004,Veje!A:B,2,FALSE)),INDEX(Veje!$D$2:$RT$652,MATCH(A2004,Veje!$A$2:$A$652,0),MATCH(B2004,Veje!$D$1:$RT$1,0)),VLOOKUP(A2004,Veje!A:B,2,FALSE))</f>
        <v>OCG</v>
      </c>
      <c r="N2004" s="8" t="str">
        <f>IFERROR(VLOOKUP(C2004,Medlemmer!A:C,3,FALSE),"")</f>
        <v/>
      </c>
      <c r="O2004" s="8" t="str">
        <f>IFERROR(VLOOKUP(C2004,Medlemmer!A:C,2,FALSE),"")</f>
        <v/>
      </c>
      <c r="P2004" s="8" t="str">
        <f>IFERROR(VLOOKUP(C2004,Tidligere_henvendelser!A:B,2,FALSE),"")</f>
        <v/>
      </c>
    </row>
    <row r="2005" spans="1:16" hidden="1" x14ac:dyDescent="0.3">
      <c r="A2005" s="8" t="str">
        <f>ReplaceNumbers(C2005)</f>
        <v>Lille Strandvej</v>
      </c>
      <c r="B2005" s="8">
        <f>_xlfn.NUMBERVALUE(FindNumbers(C2005))</f>
        <v>26</v>
      </c>
      <c r="C2005" t="s">
        <v>1338</v>
      </c>
      <c r="D2005" t="s">
        <v>165</v>
      </c>
      <c r="E2005">
        <v>4300000</v>
      </c>
      <c r="F2005" s="10">
        <v>44607</v>
      </c>
      <c r="G2005" t="s">
        <v>166</v>
      </c>
      <c r="H2005">
        <v>61428</v>
      </c>
      <c r="I2005">
        <v>2</v>
      </c>
      <c r="J2005" t="s">
        <v>715</v>
      </c>
      <c r="K2005">
        <v>70</v>
      </c>
      <c r="L2005">
        <v>1956</v>
      </c>
      <c r="M2005" s="8" t="str">
        <f>IF(ISBLANK(VLOOKUP(A2005,Veje!A:B,2,FALSE)),INDEX(Veje!$D$2:$RT$652,MATCH(A2005,Veje!$A$2:$A$652,0),MATCH(B2005,Veje!$D$1:$RT$1,0)),VLOOKUP(A2005,Veje!A:B,2,FALSE))</f>
        <v>HMG</v>
      </c>
      <c r="N2005" s="8" t="str">
        <f>IFERROR(VLOOKUP(C2005,Medlemmer!A:C,3,FALSE),"")</f>
        <v/>
      </c>
      <c r="O2005" s="8" t="str">
        <f>IFERROR(VLOOKUP(C2005,Medlemmer!A:C,2,FALSE),"")</f>
        <v/>
      </c>
      <c r="P2005" s="8" t="str">
        <f>IFERROR(VLOOKUP(C2005,Tidligere_henvendelser!A:B,2,FALSE),"")</f>
        <v/>
      </c>
    </row>
    <row r="2006" spans="1:16" hidden="1" x14ac:dyDescent="0.3">
      <c r="A2006" s="8" t="str">
        <f>ReplaceNumbers(C2006)</f>
        <v>Heslegårdsvej</v>
      </c>
      <c r="B2006" s="8">
        <f>_xlfn.NUMBERVALUE(FindNumbers(C2006))</f>
        <v>6</v>
      </c>
      <c r="C2006" t="s">
        <v>1328</v>
      </c>
      <c r="D2006" t="s">
        <v>165</v>
      </c>
      <c r="E2006">
        <v>4210000</v>
      </c>
      <c r="F2006" s="10">
        <v>44608</v>
      </c>
      <c r="G2006" t="s">
        <v>166</v>
      </c>
      <c r="H2006">
        <v>48390</v>
      </c>
      <c r="I2006">
        <v>3</v>
      </c>
      <c r="J2006" t="s">
        <v>715</v>
      </c>
      <c r="K2006">
        <v>87</v>
      </c>
      <c r="L2006">
        <v>1992</v>
      </c>
      <c r="M2006" s="8" t="str">
        <f>IF(ISBLANK(VLOOKUP(A2006,Veje!A:B,2,FALSE)),INDEX(Veje!$D$2:$RT$652,MATCH(A2006,Veje!$A$2:$A$652,0),MATCH(B2006,Veje!$D$1:$RT$1,0)),VLOOKUP(A2006,Veje!A:B,2,FALSE))</f>
        <v>GSG</v>
      </c>
      <c r="N2006" s="8" t="str">
        <f>IFERROR(VLOOKUP(C2006,Medlemmer!A:C,3,FALSE),"")</f>
        <v/>
      </c>
      <c r="O2006" s="8" t="str">
        <f>IFERROR(VLOOKUP(C2006,Medlemmer!A:C,2,FALSE),"")</f>
        <v/>
      </c>
      <c r="P2006" s="8" t="str">
        <f>IFERROR(VLOOKUP(C2006,Tidligere_henvendelser!A:B,2,FALSE),"")</f>
        <v/>
      </c>
    </row>
    <row r="2007" spans="1:16" hidden="1" x14ac:dyDescent="0.3">
      <c r="A2007" s="8" t="str">
        <f>ReplaceNumbers(C2007)</f>
        <v>Blidahpark</v>
      </c>
      <c r="B2007" s="8">
        <f>_xlfn.NUMBERVALUE(FindNumbers(C2007))</f>
        <v>18</v>
      </c>
      <c r="C2007" t="s">
        <v>1329</v>
      </c>
      <c r="D2007" t="s">
        <v>165</v>
      </c>
      <c r="E2007">
        <v>552500</v>
      </c>
      <c r="F2007" s="10">
        <v>44608</v>
      </c>
      <c r="G2007" t="s">
        <v>174</v>
      </c>
      <c r="H2007">
        <v>9057</v>
      </c>
      <c r="I2007">
        <v>2</v>
      </c>
      <c r="J2007" t="s">
        <v>715</v>
      </c>
      <c r="K2007">
        <v>61</v>
      </c>
      <c r="L2007">
        <v>1934</v>
      </c>
      <c r="M2007" s="8" t="str">
        <f>IF(ISBLANK(VLOOKUP(A2007,Veje!A:B,2,FALSE)),INDEX(Veje!$D$2:$RT$652,MATCH(A2007,Veje!$A$2:$A$652,0),MATCH(B2007,Veje!$D$1:$RT$1,0)),VLOOKUP(A2007,Veje!A:B,2,FALSE))</f>
        <v>HMG</v>
      </c>
      <c r="N2007" s="8" t="str">
        <f>IFERROR(VLOOKUP(C2007,Medlemmer!A:C,3,FALSE),"")</f>
        <v/>
      </c>
      <c r="O2007" s="8" t="str">
        <f>IFERROR(VLOOKUP(C2007,Medlemmer!A:C,2,FALSE),"")</f>
        <v/>
      </c>
      <c r="P2007" s="8" t="str">
        <f>IFERROR(VLOOKUP(C2007,Tidligere_henvendelser!A:B,2,FALSE),"")</f>
        <v/>
      </c>
    </row>
    <row r="2008" spans="1:16" hidden="1" x14ac:dyDescent="0.3">
      <c r="A2008" s="8" t="str">
        <f>ReplaceNumbers(C2008)</f>
        <v>Søgårdsvej</v>
      </c>
      <c r="B2008" s="8">
        <f>_xlfn.NUMBERVALUE(FindNumbers(C2008))</f>
        <v>27</v>
      </c>
      <c r="C2008" t="s">
        <v>1330</v>
      </c>
      <c r="D2008" t="s">
        <v>169</v>
      </c>
      <c r="E2008">
        <v>3941000</v>
      </c>
      <c r="F2008" s="10">
        <v>44608</v>
      </c>
      <c r="G2008" t="s">
        <v>168</v>
      </c>
      <c r="H2008">
        <v>27753</v>
      </c>
      <c r="I2008">
        <v>4</v>
      </c>
      <c r="J2008" t="s">
        <v>715</v>
      </c>
      <c r="K2008">
        <v>142</v>
      </c>
      <c r="L2008">
        <v>1937</v>
      </c>
      <c r="M2008" s="8" t="str">
        <f>IF(ISBLANK(VLOOKUP(A2008,Veje!A:B,2,FALSE)),INDEX(Veje!$D$2:$RT$652,MATCH(A2008,Veje!$A$2:$A$652,0),MATCH(B2008,Veje!$D$1:$RT$1,0)),VLOOKUP(A2008,Veje!A:B,2,FALSE))</f>
        <v>GSG</v>
      </c>
      <c r="N2008" s="8" t="str">
        <f>IFERROR(VLOOKUP(C2008,Medlemmer!A:C,3,FALSE),"")</f>
        <v/>
      </c>
      <c r="O2008" s="8" t="str">
        <f>IFERROR(VLOOKUP(C2008,Medlemmer!A:C,2,FALSE),"")</f>
        <v/>
      </c>
      <c r="P2008" s="8" t="str">
        <f>IFERROR(VLOOKUP(C2008,Tidligere_henvendelser!A:B,2,FALSE),"")</f>
        <v/>
      </c>
    </row>
    <row r="2009" spans="1:16" hidden="1" x14ac:dyDescent="0.3">
      <c r="A2009" s="8" t="str">
        <f>ReplaceNumbers(C2009)</f>
        <v>Ordrup Jagtvej</v>
      </c>
      <c r="B2009" s="8">
        <f>_xlfn.NUMBERVALUE(FindNumbers(C2009))</f>
        <v>169</v>
      </c>
      <c r="C2009" t="s">
        <v>1331</v>
      </c>
      <c r="D2009" t="s">
        <v>703</v>
      </c>
      <c r="E2009">
        <v>1350000</v>
      </c>
      <c r="F2009" s="10">
        <v>44608</v>
      </c>
      <c r="G2009" t="s">
        <v>174</v>
      </c>
      <c r="H2009">
        <v>18750</v>
      </c>
      <c r="I2009">
        <v>3</v>
      </c>
      <c r="J2009" t="s">
        <v>715</v>
      </c>
      <c r="K2009">
        <v>72</v>
      </c>
      <c r="L2009">
        <v>1935</v>
      </c>
      <c r="M2009" s="8" t="str">
        <f>IF(ISBLANK(VLOOKUP(A2009,Veje!A:B,2,FALSE)),INDEX(Veje!$D$2:$RT$652,MATCH(A2009,Veje!$A$2:$A$652,0),MATCH(B2009,Veje!$D$1:$RT$1,0)),VLOOKUP(A2009,Veje!A:B,2,FALSE))</f>
        <v>SKGF</v>
      </c>
      <c r="N2009" s="8" t="str">
        <f>IFERROR(VLOOKUP(C2009,Medlemmer!A:C,3,FALSE),"")</f>
        <v/>
      </c>
      <c r="O2009" s="8" t="str">
        <f>IFERROR(VLOOKUP(C2009,Medlemmer!A:C,2,FALSE),"")</f>
        <v/>
      </c>
      <c r="P2009" s="8" t="str">
        <f>IFERROR(VLOOKUP(C2009,Tidligere_henvendelser!A:B,2,FALSE),"")</f>
        <v/>
      </c>
    </row>
    <row r="2010" spans="1:16" hidden="1" x14ac:dyDescent="0.3">
      <c r="A2010" s="8" t="str">
        <f>ReplaceNumbers(C2010)</f>
        <v>Søgårdsvej</v>
      </c>
      <c r="B2010" s="8">
        <f>_xlfn.NUMBERVALUE(FindNumbers(C2010))</f>
        <v>27</v>
      </c>
      <c r="C2010" t="s">
        <v>1332</v>
      </c>
      <c r="D2010" t="s">
        <v>169</v>
      </c>
      <c r="E2010">
        <v>3941000</v>
      </c>
      <c r="F2010" s="10">
        <v>44608</v>
      </c>
      <c r="G2010" t="s">
        <v>168</v>
      </c>
      <c r="H2010">
        <v>35187</v>
      </c>
      <c r="I2010">
        <v>4</v>
      </c>
      <c r="J2010" t="s">
        <v>715</v>
      </c>
      <c r="K2010">
        <v>112</v>
      </c>
      <c r="L2010">
        <v>1937</v>
      </c>
      <c r="M2010" s="8" t="str">
        <f>IF(ISBLANK(VLOOKUP(A2010,Veje!A:B,2,FALSE)),INDEX(Veje!$D$2:$RT$652,MATCH(A2010,Veje!$A$2:$A$652,0),MATCH(B2010,Veje!$D$1:$RT$1,0)),VLOOKUP(A2010,Veje!A:B,2,FALSE))</f>
        <v>GSG</v>
      </c>
      <c r="N2010" s="8" t="str">
        <f>IFERROR(VLOOKUP(C2010,Medlemmer!A:C,3,FALSE),"")</f>
        <v/>
      </c>
      <c r="O2010" s="8" t="str">
        <f>IFERROR(VLOOKUP(C2010,Medlemmer!A:C,2,FALSE),"")</f>
        <v/>
      </c>
      <c r="P2010" s="8" t="str">
        <f>IFERROR(VLOOKUP(C2010,Tidligere_henvendelser!A:B,2,FALSE),"")</f>
        <v/>
      </c>
    </row>
    <row r="2011" spans="1:16" hidden="1" x14ac:dyDescent="0.3">
      <c r="A2011" s="8" t="str">
        <f>ReplaceNumbers(C2011)</f>
        <v>Lille Strandvej</v>
      </c>
      <c r="B2011" s="8">
        <f>_xlfn.NUMBERVALUE(FindNumbers(C2011))</f>
        <v>2</v>
      </c>
      <c r="C2011" t="s">
        <v>1333</v>
      </c>
      <c r="D2011" t="s">
        <v>165</v>
      </c>
      <c r="E2011">
        <v>7025000</v>
      </c>
      <c r="F2011" s="10">
        <v>44608</v>
      </c>
      <c r="G2011" t="s">
        <v>166</v>
      </c>
      <c r="H2011">
        <v>60042</v>
      </c>
      <c r="I2011">
        <v>4</v>
      </c>
      <c r="J2011" t="s">
        <v>715</v>
      </c>
      <c r="K2011">
        <v>117</v>
      </c>
      <c r="L2011">
        <v>1902</v>
      </c>
      <c r="M2011" s="8" t="str">
        <f>IF(ISBLANK(VLOOKUP(A2011,Veje!A:B,2,FALSE)),INDEX(Veje!$D$2:$RT$652,MATCH(A2011,Veje!$A$2:$A$652,0),MATCH(B2011,Veje!$D$1:$RT$1,0)),VLOOKUP(A2011,Veje!A:B,2,FALSE))</f>
        <v>HMG</v>
      </c>
      <c r="N2011" s="8" t="str">
        <f>IFERROR(VLOOKUP(C2011,Medlemmer!A:C,3,FALSE),"")</f>
        <v/>
      </c>
      <c r="O2011" s="8" t="str">
        <f>IFERROR(VLOOKUP(C2011,Medlemmer!A:C,2,FALSE),"")</f>
        <v/>
      </c>
      <c r="P2011" s="8" t="str">
        <f>IFERROR(VLOOKUP(C2011,Tidligere_henvendelser!A:B,2,FALSE),"")</f>
        <v/>
      </c>
    </row>
    <row r="2012" spans="1:16" hidden="1" x14ac:dyDescent="0.3">
      <c r="A2012" s="8" t="str">
        <f>ReplaceNumbers(C2012)</f>
        <v>Bernstorffsvej</v>
      </c>
      <c r="B2012" s="8">
        <f>_xlfn.NUMBERVALUE(FindNumbers(C2012))</f>
        <v>35</v>
      </c>
      <c r="C2012" t="s">
        <v>1334</v>
      </c>
      <c r="D2012" t="s">
        <v>165</v>
      </c>
      <c r="E2012">
        <v>6764000</v>
      </c>
      <c r="F2012" s="10">
        <v>44608</v>
      </c>
      <c r="G2012" t="s">
        <v>168</v>
      </c>
      <c r="H2012">
        <v>26217</v>
      </c>
      <c r="I2012">
        <v>8</v>
      </c>
      <c r="J2012" t="s">
        <v>715</v>
      </c>
      <c r="K2012">
        <v>258</v>
      </c>
      <c r="L2012">
        <v>1933</v>
      </c>
      <c r="M2012" s="8" t="str">
        <f>IF(ISBLANK(VLOOKUP(A2012,Veje!A:B,2,FALSE)),INDEX(Veje!$D$2:$RT$652,MATCH(A2012,Veje!$A$2:$A$652,0),MATCH(B2012,Veje!$D$1:$RT$1,0)),VLOOKUP(A2012,Veje!A:B,2,FALSE))</f>
        <v>GSG</v>
      </c>
      <c r="N2012" s="8" t="str">
        <f>IFERROR(VLOOKUP(C2012,Medlemmer!A:C,3,FALSE),"")</f>
        <v/>
      </c>
      <c r="O2012" s="8" t="str">
        <f>IFERROR(VLOOKUP(C2012,Medlemmer!A:C,2,FALSE),"")</f>
        <v/>
      </c>
      <c r="P2012" s="8" t="str">
        <f>IFERROR(VLOOKUP(C2012,Tidligere_henvendelser!A:B,2,FALSE),"")</f>
        <v/>
      </c>
    </row>
    <row r="2013" spans="1:16" hidden="1" x14ac:dyDescent="0.3">
      <c r="A2013" s="8" t="str">
        <f>ReplaceNumbers(C2013)</f>
        <v>Rågevej</v>
      </c>
      <c r="B2013" s="8">
        <f>_xlfn.NUMBERVALUE(FindNumbers(C2013))</f>
        <v>12</v>
      </c>
      <c r="C2013" t="s">
        <v>1326</v>
      </c>
      <c r="D2013" t="s">
        <v>165</v>
      </c>
      <c r="E2013">
        <v>18900000</v>
      </c>
      <c r="F2013" s="10">
        <v>44609</v>
      </c>
      <c r="G2013" t="s">
        <v>166</v>
      </c>
      <c r="H2013">
        <v>106179</v>
      </c>
      <c r="I2013">
        <v>5</v>
      </c>
      <c r="J2013" t="s">
        <v>167</v>
      </c>
      <c r="K2013">
        <v>178</v>
      </c>
      <c r="L2013">
        <v>1917</v>
      </c>
      <c r="M2013" s="8" t="str">
        <f>IF(ISBLANK(VLOOKUP(A2013,Veje!A:B,2,FALSE)),INDEX(Veje!$D$2:$RT$652,MATCH(A2013,Veje!$A$2:$A$652,0),MATCH(B2013,Veje!$D$1:$RT$1,0)),VLOOKUP(A2013,Veje!A:B,2,FALSE))</f>
        <v>HMG</v>
      </c>
      <c r="N2013" s="8" t="str">
        <f>IFERROR(VLOOKUP(C2013,Medlemmer!A:C,3,FALSE),"")</f>
        <v/>
      </c>
      <c r="O2013" s="8" t="str">
        <f>IFERROR(VLOOKUP(C2013,Medlemmer!A:C,2,FALSE),"")</f>
        <v/>
      </c>
      <c r="P2013" s="8" t="str">
        <f>IFERROR(VLOOKUP(C2013,Tidligere_henvendelser!A:B,2,FALSE),"")</f>
        <v/>
      </c>
    </row>
    <row r="2014" spans="1:16" hidden="1" x14ac:dyDescent="0.3">
      <c r="A2014" s="8" t="str">
        <f>ReplaceNumbers(C2014)</f>
        <v>Sagaparken</v>
      </c>
      <c r="B2014" s="8">
        <f>_xlfn.NUMBERVALUE(FindNumbers(C2014))</f>
        <v>11</v>
      </c>
      <c r="C2014" t="s">
        <v>1327</v>
      </c>
      <c r="D2014" t="s">
        <v>703</v>
      </c>
      <c r="E2014">
        <v>4335000</v>
      </c>
      <c r="F2014" s="10">
        <v>44609</v>
      </c>
      <c r="G2014" t="s">
        <v>174</v>
      </c>
      <c r="H2014">
        <v>29691</v>
      </c>
      <c r="I2014">
        <v>7</v>
      </c>
      <c r="J2014" t="s">
        <v>170</v>
      </c>
      <c r="K2014">
        <v>146</v>
      </c>
      <c r="L2014">
        <v>1969</v>
      </c>
      <c r="M2014" s="8" t="str">
        <f>IF(ISBLANK(VLOOKUP(A2014,Veje!A:B,2,FALSE)),INDEX(Veje!$D$2:$RT$652,MATCH(A2014,Veje!$A$2:$A$652,0),MATCH(B2014,Veje!$D$1:$RT$1,0)),VLOOKUP(A2014,Veje!A:B,2,FALSE))</f>
        <v>OCG</v>
      </c>
      <c r="N2014" s="8" t="str">
        <f>IFERROR(VLOOKUP(C2014,Medlemmer!A:C,3,FALSE),"")</f>
        <v/>
      </c>
      <c r="O2014" s="8" t="str">
        <f>IFERROR(VLOOKUP(C2014,Medlemmer!A:C,2,FALSE),"")</f>
        <v/>
      </c>
      <c r="P2014" s="8" t="str">
        <f>IFERROR(VLOOKUP(C2014,Tidligere_henvendelser!A:B,2,FALSE),"")</f>
        <v/>
      </c>
    </row>
    <row r="2015" spans="1:16" hidden="1" x14ac:dyDescent="0.3">
      <c r="A2015" s="8" t="str">
        <f>ReplaceNumbers(C2015)</f>
        <v>Jægersborg Alle</v>
      </c>
      <c r="B2015" s="8">
        <f>_xlfn.NUMBERVALUE(FindNumbers(C2015))</f>
        <v>137</v>
      </c>
      <c r="C2015" t="s">
        <v>1324</v>
      </c>
      <c r="D2015" t="s">
        <v>169</v>
      </c>
      <c r="E2015">
        <v>8750000</v>
      </c>
      <c r="F2015" s="10">
        <v>44612</v>
      </c>
      <c r="G2015" t="s">
        <v>166</v>
      </c>
      <c r="H2015">
        <v>52083</v>
      </c>
      <c r="I2015">
        <v>5</v>
      </c>
      <c r="J2015" t="s">
        <v>715</v>
      </c>
      <c r="K2015">
        <v>168</v>
      </c>
      <c r="L2015">
        <v>1903</v>
      </c>
      <c r="M2015" s="8" t="str">
        <f>IF(ISBLANK(VLOOKUP(A2015,Veje!A:B,2,FALSE)),INDEX(Veje!$D$2:$RT$652,MATCH(A2015,Veje!$A$2:$A$652,0),MATCH(B2015,Veje!$D$1:$RT$1,0)),VLOOKUP(A2015,Veje!A:B,2,FALSE))</f>
        <v>BJGF</v>
      </c>
      <c r="N2015" s="8" t="str">
        <f>IFERROR(VLOOKUP(C2015,Medlemmer!A:C,3,FALSE),"")</f>
        <v/>
      </c>
      <c r="O2015" s="8" t="str">
        <f>IFERROR(VLOOKUP(C2015,Medlemmer!A:C,2,FALSE),"")</f>
        <v/>
      </c>
      <c r="P2015" s="8" t="str">
        <f>IFERROR(VLOOKUP(C2015,Tidligere_henvendelser!A:B,2,FALSE),"")</f>
        <v/>
      </c>
    </row>
    <row r="2016" spans="1:16" hidden="1" x14ac:dyDescent="0.3">
      <c r="A2016" s="8" t="str">
        <f>ReplaceNumbers(C2016)</f>
        <v>Lille Strandvej</v>
      </c>
      <c r="B2016" s="8">
        <f>_xlfn.NUMBERVALUE(FindNumbers(C2016))</f>
        <v>19</v>
      </c>
      <c r="C2016" t="s">
        <v>1325</v>
      </c>
      <c r="D2016" t="s">
        <v>165</v>
      </c>
      <c r="E2016">
        <v>43500000</v>
      </c>
      <c r="F2016" s="10">
        <v>44612</v>
      </c>
      <c r="G2016" t="s">
        <v>166</v>
      </c>
      <c r="H2016">
        <v>124285</v>
      </c>
      <c r="I2016">
        <v>10</v>
      </c>
      <c r="J2016" t="s">
        <v>167</v>
      </c>
      <c r="K2016">
        <v>303</v>
      </c>
      <c r="L2016">
        <v>1885</v>
      </c>
      <c r="M2016" s="8" t="str">
        <f>IF(ISBLANK(VLOOKUP(A2016,Veje!A:B,2,FALSE)),INDEX(Veje!$D$2:$RT$652,MATCH(A2016,Veje!$A$2:$A$652,0),MATCH(B2016,Veje!$D$1:$RT$1,0)),VLOOKUP(A2016,Veje!A:B,2,FALSE))</f>
        <v>HMG</v>
      </c>
      <c r="N2016" s="8" t="str">
        <f>IFERROR(VLOOKUP(C2016,Medlemmer!A:C,3,FALSE),"")</f>
        <v/>
      </c>
      <c r="O2016" s="8" t="str">
        <f>IFERROR(VLOOKUP(C2016,Medlemmer!A:C,2,FALSE),"")</f>
        <v/>
      </c>
      <c r="P2016" s="8" t="str">
        <f>IFERROR(VLOOKUP(C2016,Tidligere_henvendelser!A:B,2,FALSE),"")</f>
        <v/>
      </c>
    </row>
    <row r="2017" spans="1:16" x14ac:dyDescent="0.3">
      <c r="A2017" s="8" t="str">
        <f>ReplaceNumbers(C2017)</f>
        <v>Vangedevej</v>
      </c>
      <c r="B2017" s="8">
        <f>_xlfn.NUMBERVALUE(FindNumbers(C2017))</f>
        <v>224</v>
      </c>
      <c r="C2017" t="s">
        <v>1314</v>
      </c>
      <c r="D2017" t="s">
        <v>717</v>
      </c>
      <c r="E2017">
        <v>2030000</v>
      </c>
      <c r="F2017" s="10">
        <v>44613</v>
      </c>
      <c r="G2017" t="s">
        <v>174</v>
      </c>
      <c r="H2017">
        <v>33833</v>
      </c>
      <c r="I2017">
        <v>2</v>
      </c>
      <c r="J2017" t="s">
        <v>715</v>
      </c>
      <c r="K2017">
        <v>60</v>
      </c>
      <c r="L2017">
        <v>1948</v>
      </c>
      <c r="M2017" s="8" t="str">
        <f>IF(ISBLANK(VLOOKUP(A2017,Veje!A:B,2,FALSE)),INDEX(Veje!$D$2:$RT$652,MATCH(A2017,Veje!$A$2:$A$652,0),MATCH(B2017,Veje!$D$1:$RT$1,0)),VLOOKUP(A2017,Veje!A:B,2,FALSE))</f>
        <v>DY</v>
      </c>
      <c r="N2017" s="8" t="str">
        <f>IFERROR(VLOOKUP(C2017,Medlemmer!A:C,3,FALSE),"")</f>
        <v/>
      </c>
      <c r="O2017" s="8" t="str">
        <f>IFERROR(VLOOKUP(C2017,Medlemmer!A:C,2,FALSE),"")</f>
        <v/>
      </c>
      <c r="P2017" s="8" t="str">
        <f>IFERROR(VLOOKUP(C2017,Tidligere_henvendelser!A:B,2,FALSE),"")</f>
        <v/>
      </c>
    </row>
    <row r="2018" spans="1:16" x14ac:dyDescent="0.3">
      <c r="A2018" s="8" t="str">
        <f>ReplaceNumbers(C2018)</f>
        <v>Aftenbakken</v>
      </c>
      <c r="B2018" s="8">
        <f>_xlfn.NUMBERVALUE(FindNumbers(C2018))</f>
        <v>1</v>
      </c>
      <c r="C2018" t="s">
        <v>1315</v>
      </c>
      <c r="D2018" t="s">
        <v>717</v>
      </c>
      <c r="E2018">
        <v>6650000</v>
      </c>
      <c r="F2018" s="10">
        <v>44613</v>
      </c>
      <c r="G2018" t="s">
        <v>166</v>
      </c>
      <c r="H2018">
        <v>53200</v>
      </c>
      <c r="I2018">
        <v>6</v>
      </c>
      <c r="J2018" t="s">
        <v>167</v>
      </c>
      <c r="K2018">
        <v>125</v>
      </c>
      <c r="L2018">
        <v>1933</v>
      </c>
      <c r="M2018" s="8" t="str">
        <f>IF(ISBLANK(VLOOKUP(A2018,Veje!A:B,2,FALSE)),INDEX(Veje!$D$2:$RT$652,MATCH(A2018,Veje!$A$2:$A$652,0),MATCH(B2018,Veje!$D$1:$RT$1,0)),VLOOKUP(A2018,Veje!A:B,2,FALSE))</f>
        <v>DY</v>
      </c>
      <c r="N2018" s="8" t="str">
        <f>IFERROR(VLOOKUP(C2018,Medlemmer!A:C,3,FALSE),"")</f>
        <v/>
      </c>
      <c r="O2018" s="8" t="str">
        <f>IFERROR(VLOOKUP(C2018,Medlemmer!A:C,2,FALSE),"")</f>
        <v/>
      </c>
      <c r="P2018" s="8" t="str">
        <f>IFERROR(VLOOKUP(C2018,Tidligere_henvendelser!A:B,2,FALSE),"")</f>
        <v/>
      </c>
    </row>
    <row r="2019" spans="1:16" hidden="1" x14ac:dyDescent="0.3">
      <c r="A2019" s="8" t="str">
        <f>ReplaceNumbers(C2019)</f>
        <v>Fredensvej</v>
      </c>
      <c r="B2019" s="8">
        <f>_xlfn.NUMBERVALUE(FindNumbers(C2019))</f>
        <v>42</v>
      </c>
      <c r="C2019" t="s">
        <v>1316</v>
      </c>
      <c r="D2019" t="s">
        <v>703</v>
      </c>
      <c r="E2019">
        <v>960692</v>
      </c>
      <c r="F2019" s="10">
        <v>44613</v>
      </c>
      <c r="G2019" t="s">
        <v>174</v>
      </c>
      <c r="H2019">
        <v>7116</v>
      </c>
      <c r="I2019">
        <v>4</v>
      </c>
      <c r="J2019" t="s">
        <v>715</v>
      </c>
      <c r="K2019">
        <v>135</v>
      </c>
      <c r="L2019">
        <v>1897</v>
      </c>
      <c r="M2019" s="8" t="str">
        <f>IF(ISBLANK(VLOOKUP(A2019,Veje!A:B,2,FALSE)),INDEX(Veje!$D$2:$RT$652,MATCH(A2019,Veje!$A$2:$A$652,0),MATCH(B2019,Veje!$D$1:$RT$1,0)),VLOOKUP(A2019,Veje!A:B,2,FALSE))</f>
        <v>OCG</v>
      </c>
      <c r="N2019" s="8" t="str">
        <f>IFERROR(VLOOKUP(C2019,Medlemmer!A:C,3,FALSE),"")</f>
        <v/>
      </c>
      <c r="O2019" s="8" t="str">
        <f>IFERROR(VLOOKUP(C2019,Medlemmer!A:C,2,FALSE),"")</f>
        <v/>
      </c>
      <c r="P2019" s="8" t="str">
        <f>IFERROR(VLOOKUP(C2019,Tidligere_henvendelser!A:B,2,FALSE),"")</f>
        <v/>
      </c>
    </row>
    <row r="2020" spans="1:16" hidden="1" x14ac:dyDescent="0.3">
      <c r="A2020" s="8" t="str">
        <f>ReplaceNumbers(C2020)</f>
        <v>Fredensvej</v>
      </c>
      <c r="B2020" s="8">
        <f>_xlfn.NUMBERVALUE(FindNumbers(C2020))</f>
        <v>42</v>
      </c>
      <c r="C2020" t="s">
        <v>1317</v>
      </c>
      <c r="D2020" t="s">
        <v>703</v>
      </c>
      <c r="E2020">
        <v>960692</v>
      </c>
      <c r="F2020" s="10">
        <v>44613</v>
      </c>
      <c r="G2020" t="s">
        <v>174</v>
      </c>
      <c r="H2020">
        <v>22341</v>
      </c>
      <c r="I2020">
        <v>2</v>
      </c>
      <c r="J2020" t="s">
        <v>715</v>
      </c>
      <c r="K2020">
        <v>43</v>
      </c>
      <c r="L2020">
        <v>1897</v>
      </c>
      <c r="M2020" s="8" t="str">
        <f>IF(ISBLANK(VLOOKUP(A2020,Veje!A:B,2,FALSE)),INDEX(Veje!$D$2:$RT$652,MATCH(A2020,Veje!$A$2:$A$652,0),MATCH(B2020,Veje!$D$1:$RT$1,0)),VLOOKUP(A2020,Veje!A:B,2,FALSE))</f>
        <v>OCG</v>
      </c>
      <c r="N2020" s="8" t="str">
        <f>IFERROR(VLOOKUP(C2020,Medlemmer!A:C,3,FALSE),"")</f>
        <v/>
      </c>
      <c r="O2020" s="8" t="str">
        <f>IFERROR(VLOOKUP(C2020,Medlemmer!A:C,2,FALSE),"")</f>
        <v/>
      </c>
      <c r="P2020" s="8" t="str">
        <f>IFERROR(VLOOKUP(C2020,Tidligere_henvendelser!A:B,2,FALSE),"")</f>
        <v/>
      </c>
    </row>
    <row r="2021" spans="1:16" hidden="1" x14ac:dyDescent="0.3">
      <c r="A2021" s="8" t="str">
        <f>ReplaceNumbers(C2021)</f>
        <v>Fredensvej</v>
      </c>
      <c r="B2021" s="8">
        <f>_xlfn.NUMBERVALUE(FindNumbers(C2021))</f>
        <v>42</v>
      </c>
      <c r="C2021" t="s">
        <v>1318</v>
      </c>
      <c r="D2021" t="s">
        <v>703</v>
      </c>
      <c r="E2021">
        <v>960692</v>
      </c>
      <c r="F2021" s="10">
        <v>44613</v>
      </c>
      <c r="G2021" t="s">
        <v>174</v>
      </c>
      <c r="H2021">
        <v>21348</v>
      </c>
      <c r="I2021">
        <v>2</v>
      </c>
      <c r="J2021" t="s">
        <v>715</v>
      </c>
      <c r="K2021">
        <v>45</v>
      </c>
      <c r="L2021">
        <v>1897</v>
      </c>
      <c r="M2021" s="8" t="str">
        <f>IF(ISBLANK(VLOOKUP(A2021,Veje!A:B,2,FALSE)),INDEX(Veje!$D$2:$RT$652,MATCH(A2021,Veje!$A$2:$A$652,0),MATCH(B2021,Veje!$D$1:$RT$1,0)),VLOOKUP(A2021,Veje!A:B,2,FALSE))</f>
        <v>OCG</v>
      </c>
      <c r="N2021" s="8" t="str">
        <f>IFERROR(VLOOKUP(C2021,Medlemmer!A:C,3,FALSE),"")</f>
        <v/>
      </c>
      <c r="O2021" s="8" t="str">
        <f>IFERROR(VLOOKUP(C2021,Medlemmer!A:C,2,FALSE),"")</f>
        <v/>
      </c>
      <c r="P2021" s="8" t="str">
        <f>IFERROR(VLOOKUP(C2021,Tidligere_henvendelser!A:B,2,FALSE),"")</f>
        <v/>
      </c>
    </row>
    <row r="2022" spans="1:16" hidden="1" x14ac:dyDescent="0.3">
      <c r="A2022" s="8" t="str">
        <f>ReplaceNumbers(C2022)</f>
        <v>Fredensvej</v>
      </c>
      <c r="B2022" s="8">
        <f>_xlfn.NUMBERVALUE(FindNumbers(C2022))</f>
        <v>42</v>
      </c>
      <c r="C2022" t="s">
        <v>1319</v>
      </c>
      <c r="D2022" t="s">
        <v>703</v>
      </c>
      <c r="E2022">
        <v>960692</v>
      </c>
      <c r="F2022" s="10">
        <v>44613</v>
      </c>
      <c r="G2022" t="s">
        <v>174</v>
      </c>
      <c r="H2022">
        <v>10557</v>
      </c>
      <c r="I2022">
        <v>3</v>
      </c>
      <c r="J2022" t="s">
        <v>715</v>
      </c>
      <c r="K2022">
        <v>63</v>
      </c>
      <c r="L2022">
        <v>1897</v>
      </c>
      <c r="M2022" s="8" t="str">
        <f>IF(ISBLANK(VLOOKUP(A2022,Veje!A:B,2,FALSE)),INDEX(Veje!$D$2:$RT$652,MATCH(A2022,Veje!$A$2:$A$652,0),MATCH(B2022,Veje!$D$1:$RT$1,0)),VLOOKUP(A2022,Veje!A:B,2,FALSE))</f>
        <v>OCG</v>
      </c>
      <c r="N2022" s="8" t="str">
        <f>IFERROR(VLOOKUP(C2022,Medlemmer!A:C,3,FALSE),"")</f>
        <v/>
      </c>
      <c r="O2022" s="8" t="str">
        <f>IFERROR(VLOOKUP(C2022,Medlemmer!A:C,2,FALSE),"")</f>
        <v/>
      </c>
      <c r="P2022" s="8" t="str">
        <f>IFERROR(VLOOKUP(C2022,Tidligere_henvendelser!A:B,2,FALSE),"")</f>
        <v/>
      </c>
    </row>
    <row r="2023" spans="1:16" hidden="1" x14ac:dyDescent="0.3">
      <c r="A2023" s="8" t="str">
        <f>ReplaceNumbers(C2023)</f>
        <v>Fredensvej</v>
      </c>
      <c r="B2023" s="8">
        <f>_xlfn.NUMBERVALUE(FindNumbers(C2023))</f>
        <v>42</v>
      </c>
      <c r="C2023" t="s">
        <v>1320</v>
      </c>
      <c r="D2023" t="s">
        <v>703</v>
      </c>
      <c r="E2023">
        <v>960692</v>
      </c>
      <c r="F2023" s="10">
        <v>44613</v>
      </c>
      <c r="G2023" t="s">
        <v>174</v>
      </c>
      <c r="H2023">
        <v>7223</v>
      </c>
      <c r="I2023">
        <v>3</v>
      </c>
      <c r="J2023" t="s">
        <v>715</v>
      </c>
      <c r="K2023">
        <v>133</v>
      </c>
      <c r="L2023">
        <v>1897</v>
      </c>
      <c r="M2023" s="8" t="str">
        <f>IF(ISBLANK(VLOOKUP(A2023,Veje!A:B,2,FALSE)),INDEX(Veje!$D$2:$RT$652,MATCH(A2023,Veje!$A$2:$A$652,0),MATCH(B2023,Veje!$D$1:$RT$1,0)),VLOOKUP(A2023,Veje!A:B,2,FALSE))</f>
        <v>OCG</v>
      </c>
      <c r="N2023" s="8" t="str">
        <f>IFERROR(VLOOKUP(C2023,Medlemmer!A:C,3,FALSE),"")</f>
        <v/>
      </c>
      <c r="O2023" s="8" t="str">
        <f>IFERROR(VLOOKUP(C2023,Medlemmer!A:C,2,FALSE),"")</f>
        <v/>
      </c>
      <c r="P2023" s="8" t="str">
        <f>IFERROR(VLOOKUP(C2023,Tidligere_henvendelser!A:B,2,FALSE),"")</f>
        <v/>
      </c>
    </row>
    <row r="2024" spans="1:16" hidden="1" x14ac:dyDescent="0.3">
      <c r="A2024" s="8" t="str">
        <f>ReplaceNumbers(C2024)</f>
        <v>Fredensvej</v>
      </c>
      <c r="B2024" s="8">
        <f>_xlfn.NUMBERVALUE(FindNumbers(C2024))</f>
        <v>42</v>
      </c>
      <c r="C2024" t="s">
        <v>1321</v>
      </c>
      <c r="D2024" t="s">
        <v>703</v>
      </c>
      <c r="E2024">
        <v>960692</v>
      </c>
      <c r="F2024" s="10">
        <v>44613</v>
      </c>
      <c r="G2024" t="s">
        <v>174</v>
      </c>
      <c r="H2024">
        <v>7223</v>
      </c>
      <c r="I2024">
        <v>4</v>
      </c>
      <c r="J2024" t="s">
        <v>715</v>
      </c>
      <c r="K2024">
        <v>133</v>
      </c>
      <c r="L2024">
        <v>1897</v>
      </c>
      <c r="M2024" s="8" t="str">
        <f>IF(ISBLANK(VLOOKUP(A2024,Veje!A:B,2,FALSE)),INDEX(Veje!$D$2:$RT$652,MATCH(A2024,Veje!$A$2:$A$652,0),MATCH(B2024,Veje!$D$1:$RT$1,0)),VLOOKUP(A2024,Veje!A:B,2,FALSE))</f>
        <v>OCG</v>
      </c>
      <c r="N2024" s="8" t="str">
        <f>IFERROR(VLOOKUP(C2024,Medlemmer!A:C,3,FALSE),"")</f>
        <v/>
      </c>
      <c r="O2024" s="8" t="str">
        <f>IFERROR(VLOOKUP(C2024,Medlemmer!A:C,2,FALSE),"")</f>
        <v/>
      </c>
      <c r="P2024" s="8" t="str">
        <f>IFERROR(VLOOKUP(C2024,Tidligere_henvendelser!A:B,2,FALSE),"")</f>
        <v/>
      </c>
    </row>
    <row r="2025" spans="1:16" hidden="1" x14ac:dyDescent="0.3">
      <c r="A2025" s="8" t="str">
        <f>ReplaceNumbers(C2025)</f>
        <v>Fredensvej</v>
      </c>
      <c r="B2025" s="8">
        <f>_xlfn.NUMBERVALUE(FindNumbers(C2025))</f>
        <v>42</v>
      </c>
      <c r="C2025" t="s">
        <v>1322</v>
      </c>
      <c r="D2025" t="s">
        <v>703</v>
      </c>
      <c r="E2025">
        <v>960692</v>
      </c>
      <c r="F2025" s="10">
        <v>44613</v>
      </c>
      <c r="G2025" t="s">
        <v>174</v>
      </c>
      <c r="H2025">
        <v>7389</v>
      </c>
      <c r="I2025">
        <v>4</v>
      </c>
      <c r="J2025" t="s">
        <v>715</v>
      </c>
      <c r="K2025">
        <v>130</v>
      </c>
      <c r="L2025">
        <v>1897</v>
      </c>
      <c r="M2025" s="8" t="str">
        <f>IF(ISBLANK(VLOOKUP(A2025,Veje!A:B,2,FALSE)),INDEX(Veje!$D$2:$RT$652,MATCH(A2025,Veje!$A$2:$A$652,0),MATCH(B2025,Veje!$D$1:$RT$1,0)),VLOOKUP(A2025,Veje!A:B,2,FALSE))</f>
        <v>OCG</v>
      </c>
      <c r="N2025" s="8" t="str">
        <f>IFERROR(VLOOKUP(C2025,Medlemmer!A:C,3,FALSE),"")</f>
        <v/>
      </c>
      <c r="O2025" s="8" t="str">
        <f>IFERROR(VLOOKUP(C2025,Medlemmer!A:C,2,FALSE),"")</f>
        <v/>
      </c>
      <c r="P2025" s="8" t="str">
        <f>IFERROR(VLOOKUP(C2025,Tidligere_henvendelser!A:B,2,FALSE),"")</f>
        <v/>
      </c>
    </row>
    <row r="2026" spans="1:16" hidden="1" x14ac:dyDescent="0.3">
      <c r="A2026" s="8" t="str">
        <f>ReplaceNumbers(C2026)</f>
        <v>Fredensvej</v>
      </c>
      <c r="B2026" s="8">
        <f>_xlfn.NUMBERVALUE(FindNumbers(C2026))</f>
        <v>42</v>
      </c>
      <c r="C2026" t="s">
        <v>1323</v>
      </c>
      <c r="D2026" t="s">
        <v>703</v>
      </c>
      <c r="E2026">
        <v>960692</v>
      </c>
      <c r="F2026" s="10">
        <v>44613</v>
      </c>
      <c r="G2026" t="s">
        <v>174</v>
      </c>
      <c r="H2026">
        <v>6862</v>
      </c>
      <c r="I2026">
        <v>4</v>
      </c>
      <c r="J2026" t="s">
        <v>715</v>
      </c>
      <c r="K2026">
        <v>140</v>
      </c>
      <c r="L2026">
        <v>1897</v>
      </c>
      <c r="M2026" s="8" t="str">
        <f>IF(ISBLANK(VLOOKUP(A2026,Veje!A:B,2,FALSE)),INDEX(Veje!$D$2:$RT$652,MATCH(A2026,Veje!$A$2:$A$652,0),MATCH(B2026,Veje!$D$1:$RT$1,0)),VLOOKUP(A2026,Veje!A:B,2,FALSE))</f>
        <v>OCG</v>
      </c>
      <c r="N2026" s="8" t="str">
        <f>IFERROR(VLOOKUP(C2026,Medlemmer!A:C,3,FALSE),"")</f>
        <v/>
      </c>
      <c r="O2026" s="8" t="str">
        <f>IFERROR(VLOOKUP(C2026,Medlemmer!A:C,2,FALSE),"")</f>
        <v/>
      </c>
      <c r="P2026" s="8" t="str">
        <f>IFERROR(VLOOKUP(C2026,Tidligere_henvendelser!A:B,2,FALSE),"")</f>
        <v/>
      </c>
    </row>
    <row r="2027" spans="1:16" hidden="1" x14ac:dyDescent="0.3">
      <c r="A2027" s="8" t="str">
        <f>ReplaceNumbers(C2027)</f>
        <v>Ordrupvej</v>
      </c>
      <c r="B2027" s="8">
        <f>_xlfn.NUMBERVALUE(FindNumbers(C2027))</f>
        <v>89</v>
      </c>
      <c r="C2027" t="s">
        <v>1310</v>
      </c>
      <c r="D2027" t="s">
        <v>703</v>
      </c>
      <c r="E2027">
        <v>1795000</v>
      </c>
      <c r="F2027" s="10">
        <v>44614</v>
      </c>
      <c r="G2027" t="s">
        <v>166</v>
      </c>
      <c r="H2027">
        <v>46025</v>
      </c>
      <c r="I2027">
        <v>2</v>
      </c>
      <c r="J2027" t="s">
        <v>715</v>
      </c>
      <c r="K2027">
        <v>39</v>
      </c>
      <c r="L2027">
        <v>1958</v>
      </c>
      <c r="M2027" s="8" t="str">
        <f>IF(ISBLANK(VLOOKUP(A2027,Veje!A:B,2,FALSE)),INDEX(Veje!$D$2:$RT$652,MATCH(A2027,Veje!$A$2:$A$652,0),MATCH(B2027,Veje!$D$1:$RT$1,0)),VLOOKUP(A2027,Veje!A:B,2,FALSE))</f>
        <v>OCG</v>
      </c>
      <c r="N2027" s="8" t="str">
        <f>IFERROR(VLOOKUP(C2027,Medlemmer!A:C,3,FALSE),"")</f>
        <v/>
      </c>
      <c r="O2027" s="8" t="str">
        <f>IFERROR(VLOOKUP(C2027,Medlemmer!A:C,2,FALSE),"")</f>
        <v/>
      </c>
      <c r="P2027" s="8" t="str">
        <f>IFERROR(VLOOKUP(C2027,Tidligere_henvendelser!A:B,2,FALSE),"")</f>
        <v/>
      </c>
    </row>
    <row r="2028" spans="1:16" hidden="1" x14ac:dyDescent="0.3">
      <c r="A2028" s="8" t="str">
        <f>ReplaceNumbers(C2028)</f>
        <v>Snogegårdsvej</v>
      </c>
      <c r="B2028" s="8">
        <f>_xlfn.NUMBERVALUE(FindNumbers(C2028))</f>
        <v>6</v>
      </c>
      <c r="C2028" t="s">
        <v>1311</v>
      </c>
      <c r="D2028" t="s">
        <v>169</v>
      </c>
      <c r="E2028">
        <v>1800000</v>
      </c>
      <c r="F2028" s="10">
        <v>44614</v>
      </c>
      <c r="G2028" t="s">
        <v>166</v>
      </c>
      <c r="H2028">
        <v>33962</v>
      </c>
      <c r="I2028">
        <v>2</v>
      </c>
      <c r="J2028" t="s">
        <v>715</v>
      </c>
      <c r="K2028">
        <v>53</v>
      </c>
      <c r="L2028">
        <v>1940</v>
      </c>
      <c r="M2028" s="8" t="str">
        <f>IF(ISBLANK(VLOOKUP(A2028,Veje!A:B,2,FALSE)),INDEX(Veje!$D$2:$RT$652,MATCH(A2028,Veje!$A$2:$A$652,0),MATCH(B2028,Veje!$D$1:$RT$1,0)),VLOOKUP(A2028,Veje!A:B,2,FALSE))</f>
        <v>GSG</v>
      </c>
      <c r="N2028" s="8" t="str">
        <f>IFERROR(VLOOKUP(C2028,Medlemmer!A:C,3,FALSE),"")</f>
        <v/>
      </c>
      <c r="O2028" s="8" t="str">
        <f>IFERROR(VLOOKUP(C2028,Medlemmer!A:C,2,FALSE),"")</f>
        <v/>
      </c>
      <c r="P2028" s="8" t="str">
        <f>IFERROR(VLOOKUP(C2028,Tidligere_henvendelser!A:B,2,FALSE),"")</f>
        <v/>
      </c>
    </row>
    <row r="2029" spans="1:16" hidden="1" x14ac:dyDescent="0.3">
      <c r="A2029" s="8" t="str">
        <f>ReplaceNumbers(C2029)</f>
        <v>Jægersborgvej</v>
      </c>
      <c r="B2029" s="8">
        <f>_xlfn.NUMBERVALUE(FindNumbers(C2029))</f>
        <v>112</v>
      </c>
      <c r="C2029" t="s">
        <v>1312</v>
      </c>
      <c r="D2029" t="s">
        <v>169</v>
      </c>
      <c r="E2029">
        <v>2710000</v>
      </c>
      <c r="F2029" s="10">
        <v>44614</v>
      </c>
      <c r="G2029" t="s">
        <v>166</v>
      </c>
      <c r="H2029">
        <v>28829</v>
      </c>
      <c r="I2029">
        <v>4</v>
      </c>
      <c r="J2029" t="s">
        <v>715</v>
      </c>
      <c r="K2029">
        <v>94</v>
      </c>
      <c r="L2029">
        <v>1949</v>
      </c>
      <c r="M2029" s="8" t="str">
        <f>IF(ISBLANK(VLOOKUP(A2029,Veje!A:B,2,FALSE)),INDEX(Veje!$D$2:$RT$652,MATCH(A2029,Veje!$A$2:$A$652,0),MATCH(B2029,Veje!$D$1:$RT$1,0)),VLOOKUP(A2029,Veje!A:B,2,FALSE))</f>
        <v>GSG</v>
      </c>
      <c r="N2029" s="8" t="str">
        <f>IFERROR(VLOOKUP(C2029,Medlemmer!A:C,3,FALSE),"")</f>
        <v/>
      </c>
      <c r="O2029" s="8" t="str">
        <f>IFERROR(VLOOKUP(C2029,Medlemmer!A:C,2,FALSE),"")</f>
        <v/>
      </c>
      <c r="P2029" s="8" t="str">
        <f>IFERROR(VLOOKUP(C2029,Tidligere_henvendelser!A:B,2,FALSE),"")</f>
        <v/>
      </c>
    </row>
    <row r="2030" spans="1:16" hidden="1" x14ac:dyDescent="0.3">
      <c r="A2030" s="8" t="str">
        <f>ReplaceNumbers(C2030)</f>
        <v>Enighedsvej</v>
      </c>
      <c r="B2030" s="8">
        <f>_xlfn.NUMBERVALUE(FindNumbers(C2030))</f>
        <v>2</v>
      </c>
      <c r="C2030" t="s">
        <v>1313</v>
      </c>
      <c r="D2030" t="s">
        <v>703</v>
      </c>
      <c r="E2030">
        <v>5860000</v>
      </c>
      <c r="F2030" s="10">
        <v>44614</v>
      </c>
      <c r="G2030" t="s">
        <v>166</v>
      </c>
      <c r="H2030">
        <v>59795</v>
      </c>
      <c r="I2030">
        <v>4</v>
      </c>
      <c r="J2030" t="s">
        <v>715</v>
      </c>
      <c r="K2030">
        <v>98</v>
      </c>
      <c r="L2030">
        <v>1934</v>
      </c>
      <c r="M2030" s="8" t="str">
        <f>IF(ISBLANK(VLOOKUP(A2030,Veje!A:B,2,FALSE)),INDEX(Veje!$D$2:$RT$652,MATCH(A2030,Veje!$A$2:$A$652,0),MATCH(B2030,Veje!$D$1:$RT$1,0)),VLOOKUP(A2030,Veje!A:B,2,FALSE))</f>
        <v>OCG</v>
      </c>
      <c r="N2030" s="8" t="str">
        <f>IFERROR(VLOOKUP(C2030,Medlemmer!A:C,3,FALSE),"")</f>
        <v/>
      </c>
      <c r="O2030" s="8" t="str">
        <f>IFERROR(VLOOKUP(C2030,Medlemmer!A:C,2,FALSE),"")</f>
        <v/>
      </c>
      <c r="P2030" s="8" t="str">
        <f>IFERROR(VLOOKUP(C2030,Tidligere_henvendelser!A:B,2,FALSE),"")</f>
        <v/>
      </c>
    </row>
    <row r="2031" spans="1:16" hidden="1" x14ac:dyDescent="0.3">
      <c r="A2031" s="8" t="str">
        <f>ReplaceNumbers(C2031)</f>
        <v>Garderhøjvej</v>
      </c>
      <c r="B2031" s="8">
        <f>_xlfn.NUMBERVALUE(FindNumbers(C2031))</f>
        <v>17</v>
      </c>
      <c r="C2031" t="s">
        <v>1308</v>
      </c>
      <c r="D2031" t="s">
        <v>169</v>
      </c>
      <c r="E2031">
        <v>3000000</v>
      </c>
      <c r="F2031" s="10">
        <v>44615</v>
      </c>
      <c r="G2031" t="s">
        <v>174</v>
      </c>
      <c r="H2031">
        <v>19736</v>
      </c>
      <c r="I2031">
        <v>5</v>
      </c>
      <c r="J2031" t="s">
        <v>167</v>
      </c>
      <c r="K2031">
        <v>152</v>
      </c>
      <c r="L2031">
        <v>1937</v>
      </c>
      <c r="M2031" s="8" t="str">
        <f>IF(ISBLANK(VLOOKUP(A2031,Veje!A:B,2,FALSE)),INDEX(Veje!$D$2:$RT$652,MATCH(A2031,Veje!$A$2:$A$652,0),MATCH(B2031,Veje!$D$1:$RT$1,0)),VLOOKUP(A2031,Veje!A:B,2,FALSE))</f>
        <v>BJGF</v>
      </c>
      <c r="N2031" s="8" t="str">
        <f>IFERROR(VLOOKUP(C2031,Medlemmer!A:C,3,FALSE),"")</f>
        <v/>
      </c>
      <c r="O2031" s="8" t="str">
        <f>IFERROR(VLOOKUP(C2031,Medlemmer!A:C,2,FALSE),"")</f>
        <v/>
      </c>
      <c r="P2031" s="8" t="str">
        <f>IFERROR(VLOOKUP(C2031,Tidligere_henvendelser!A:B,2,FALSE),"")</f>
        <v/>
      </c>
    </row>
    <row r="2032" spans="1:16" hidden="1" x14ac:dyDescent="0.3">
      <c r="A2032" s="8" t="str">
        <f>ReplaceNumbers(C2032)</f>
        <v>Berlingsbakke</v>
      </c>
      <c r="B2032" s="8">
        <f>_xlfn.NUMBERVALUE(FindNumbers(C2032))</f>
        <v>12</v>
      </c>
      <c r="C2032" t="s">
        <v>1309</v>
      </c>
      <c r="D2032" t="s">
        <v>703</v>
      </c>
      <c r="E2032">
        <v>14500000</v>
      </c>
      <c r="F2032" s="10">
        <v>44615</v>
      </c>
      <c r="G2032" t="s">
        <v>166</v>
      </c>
      <c r="H2032">
        <v>85294</v>
      </c>
      <c r="I2032">
        <v>4</v>
      </c>
      <c r="J2032" t="s">
        <v>167</v>
      </c>
      <c r="K2032">
        <v>170</v>
      </c>
      <c r="L2032">
        <v>1979</v>
      </c>
      <c r="M2032" s="8" t="str">
        <f>IF(ISBLANK(VLOOKUP(A2032,Veje!A:B,2,FALSE)),INDEX(Veje!$D$2:$RT$652,MATCH(A2032,Veje!$A$2:$A$652,0),MATCH(B2032,Veje!$D$1:$RT$1,0)),VLOOKUP(A2032,Veje!A:B,2,FALSE))</f>
        <v>OCG</v>
      </c>
      <c r="N2032" s="8" t="str">
        <f>IFERROR(VLOOKUP(C2032,Medlemmer!A:C,3,FALSE),"")</f>
        <v/>
      </c>
      <c r="O2032" s="8" t="str">
        <f>IFERROR(VLOOKUP(C2032,Medlemmer!A:C,2,FALSE),"")</f>
        <v/>
      </c>
      <c r="P2032" s="8" t="str">
        <f>IFERROR(VLOOKUP(C2032,Tidligere_henvendelser!A:B,2,FALSE),"")</f>
        <v/>
      </c>
    </row>
    <row r="2033" spans="1:16" hidden="1" x14ac:dyDescent="0.3">
      <c r="A2033" s="8" t="str">
        <f>ReplaceNumbers(C2033)</f>
        <v>Smakkegårdsvej</v>
      </c>
      <c r="B2033" s="8">
        <f>_xlfn.NUMBERVALUE(FindNumbers(C2033))</f>
        <v>94</v>
      </c>
      <c r="C2033" t="s">
        <v>1306</v>
      </c>
      <c r="D2033" t="s">
        <v>169</v>
      </c>
      <c r="E2033">
        <v>3200000</v>
      </c>
      <c r="F2033" s="10">
        <v>44616</v>
      </c>
      <c r="G2033" t="s">
        <v>166</v>
      </c>
      <c r="H2033">
        <v>42666</v>
      </c>
      <c r="I2033">
        <v>3</v>
      </c>
      <c r="J2033" t="s">
        <v>715</v>
      </c>
      <c r="K2033">
        <v>75</v>
      </c>
      <c r="L2033">
        <v>1952</v>
      </c>
      <c r="M2033" s="8" t="str">
        <f>IF(ISBLANK(VLOOKUP(A2033,Veje!A:B,2,FALSE)),INDEX(Veje!$D$2:$RT$652,MATCH(A2033,Veje!$A$2:$A$652,0),MATCH(B2033,Veje!$D$1:$RT$1,0)),VLOOKUP(A2033,Veje!A:B,2,FALSE))</f>
        <v>BJGF</v>
      </c>
      <c r="N2033" s="8" t="str">
        <f>IFERROR(VLOOKUP(C2033,Medlemmer!A:C,3,FALSE),"")</f>
        <v/>
      </c>
      <c r="O2033" s="8" t="str">
        <f>IFERROR(VLOOKUP(C2033,Medlemmer!A:C,2,FALSE),"")</f>
        <v/>
      </c>
      <c r="P2033" s="8" t="str">
        <f>IFERROR(VLOOKUP(C2033,Tidligere_henvendelser!A:B,2,FALSE),"")</f>
        <v/>
      </c>
    </row>
    <row r="2034" spans="1:16" hidden="1" x14ac:dyDescent="0.3">
      <c r="A2034" s="8" t="str">
        <f>ReplaceNumbers(C2034)</f>
        <v>Brogårdsvænget</v>
      </c>
      <c r="B2034" s="8">
        <f>_xlfn.NUMBERVALUE(FindNumbers(C2034))</f>
        <v>4</v>
      </c>
      <c r="C2034" t="s">
        <v>1307</v>
      </c>
      <c r="D2034" t="s">
        <v>169</v>
      </c>
      <c r="E2034">
        <v>8000000</v>
      </c>
      <c r="F2034" s="10">
        <v>44616</v>
      </c>
      <c r="G2034" t="s">
        <v>166</v>
      </c>
      <c r="H2034">
        <v>53691</v>
      </c>
      <c r="I2034">
        <v>5</v>
      </c>
      <c r="J2034" t="s">
        <v>715</v>
      </c>
      <c r="K2034">
        <v>149</v>
      </c>
      <c r="L2034">
        <v>1895</v>
      </c>
      <c r="M2034" s="8" t="str">
        <f>IF(ISBLANK(VLOOKUP(A2034,Veje!A:B,2,FALSE)),INDEX(Veje!$D$2:$RT$652,MATCH(A2034,Veje!$A$2:$A$652,0),MATCH(B2034,Veje!$D$1:$RT$1,0)),VLOOKUP(A2034,Veje!A:B,2,FALSE))</f>
        <v>GSG</v>
      </c>
      <c r="N2034" s="8" t="str">
        <f>IFERROR(VLOOKUP(C2034,Medlemmer!A:C,3,FALSE),"")</f>
        <v/>
      </c>
      <c r="O2034" s="8" t="str">
        <f>IFERROR(VLOOKUP(C2034,Medlemmer!A:C,2,FALSE),"")</f>
        <v/>
      </c>
      <c r="P2034" s="8" t="str">
        <f>IFERROR(VLOOKUP(C2034,Tidligere_henvendelser!A:B,2,FALSE),"")</f>
        <v/>
      </c>
    </row>
    <row r="2035" spans="1:16" hidden="1" x14ac:dyDescent="0.3">
      <c r="A2035" s="8" t="str">
        <f>ReplaceNumbers(C2035)</f>
        <v>Tværbommen</v>
      </c>
      <c r="B2035" s="8">
        <f>_xlfn.NUMBERVALUE(FindNumbers(C2035))</f>
        <v>45</v>
      </c>
      <c r="C2035" t="s">
        <v>1305</v>
      </c>
      <c r="D2035" t="s">
        <v>169</v>
      </c>
      <c r="E2035">
        <v>2500000</v>
      </c>
      <c r="F2035" s="10">
        <v>44617</v>
      </c>
      <c r="G2035" t="s">
        <v>166</v>
      </c>
      <c r="H2035">
        <v>37878</v>
      </c>
      <c r="I2035">
        <v>3</v>
      </c>
      <c r="J2035" t="s">
        <v>715</v>
      </c>
      <c r="K2035">
        <v>66</v>
      </c>
      <c r="L2035">
        <v>1946</v>
      </c>
      <c r="M2035" s="8" t="str">
        <f>IF(ISBLANK(VLOOKUP(A2035,Veje!A:B,2,FALSE)),INDEX(Veje!$D$2:$RT$652,MATCH(A2035,Veje!$A$2:$A$652,0),MATCH(B2035,Veje!$D$1:$RT$1,0)),VLOOKUP(A2035,Veje!A:B,2,FALSE))</f>
        <v>GSG</v>
      </c>
      <c r="N2035" s="8" t="str">
        <f>IFERROR(VLOOKUP(C2035,Medlemmer!A:C,3,FALSE),"")</f>
        <v/>
      </c>
      <c r="O2035" s="8" t="str">
        <f>IFERROR(VLOOKUP(C2035,Medlemmer!A:C,2,FALSE),"")</f>
        <v/>
      </c>
      <c r="P2035" s="8" t="str">
        <f>IFERROR(VLOOKUP(C2035,Tidligere_henvendelser!A:B,2,FALSE),"")</f>
        <v/>
      </c>
    </row>
    <row r="2036" spans="1:16" hidden="1" x14ac:dyDescent="0.3">
      <c r="A2036" s="8" t="str">
        <f>ReplaceNumbers(C2036)</f>
        <v>Marediget</v>
      </c>
      <c r="B2036" s="8">
        <f>_xlfn.NUMBERVALUE(FindNumbers(C2036))</f>
        <v>3</v>
      </c>
      <c r="C2036" t="s">
        <v>1303</v>
      </c>
      <c r="D2036" t="s">
        <v>703</v>
      </c>
      <c r="E2036">
        <v>17500000</v>
      </c>
      <c r="F2036" s="10">
        <v>44618</v>
      </c>
      <c r="G2036" t="s">
        <v>166</v>
      </c>
      <c r="H2036">
        <v>84134</v>
      </c>
      <c r="I2036">
        <v>7</v>
      </c>
      <c r="J2036" t="s">
        <v>167</v>
      </c>
      <c r="K2036">
        <v>208</v>
      </c>
      <c r="L2036">
        <v>1926</v>
      </c>
      <c r="M2036" s="8" t="str">
        <f>IF(ISBLANK(VLOOKUP(A2036,Veje!A:B,2,FALSE)),INDEX(Veje!$D$2:$RT$652,MATCH(A2036,Veje!$A$2:$A$652,0),MATCH(B2036,Veje!$D$1:$RT$1,0)),VLOOKUP(A2036,Veje!A:B,2,FALSE))</f>
        <v>HMG</v>
      </c>
      <c r="N2036" s="8" t="str">
        <f>IFERROR(VLOOKUP(C2036,Medlemmer!A:C,3,FALSE),"")</f>
        <v/>
      </c>
      <c r="O2036" s="8" t="str">
        <f>IFERROR(VLOOKUP(C2036,Medlemmer!A:C,2,FALSE),"")</f>
        <v/>
      </c>
      <c r="P2036" s="8" t="str">
        <f>IFERROR(VLOOKUP(C2036,Tidligere_henvendelser!A:B,2,FALSE),"")</f>
        <v/>
      </c>
    </row>
    <row r="2037" spans="1:16" x14ac:dyDescent="0.3">
      <c r="A2037" s="8" t="str">
        <f>ReplaceNumbers(C2037)</f>
        <v>Sønderdalen</v>
      </c>
      <c r="B2037" s="8">
        <f>_xlfn.NUMBERVALUE(FindNumbers(C2037))</f>
        <v>57</v>
      </c>
      <c r="C2037" t="s">
        <v>1304</v>
      </c>
      <c r="D2037" t="s">
        <v>717</v>
      </c>
      <c r="E2037">
        <v>10550000</v>
      </c>
      <c r="F2037" s="10">
        <v>44618</v>
      </c>
      <c r="G2037" t="s">
        <v>166</v>
      </c>
      <c r="H2037">
        <v>66772</v>
      </c>
      <c r="I2037">
        <v>5</v>
      </c>
      <c r="J2037" t="s">
        <v>167</v>
      </c>
      <c r="K2037">
        <v>158</v>
      </c>
      <c r="L2037">
        <v>1937</v>
      </c>
      <c r="M2037" s="8" t="str">
        <f>IF(ISBLANK(VLOOKUP(A2037,Veje!A:B,2,FALSE)),INDEX(Veje!$D$2:$RT$652,MATCH(A2037,Veje!$A$2:$A$652,0),MATCH(B2037,Veje!$D$1:$RT$1,0)),VLOOKUP(A2037,Veje!A:B,2,FALSE))</f>
        <v>DY</v>
      </c>
      <c r="N2037" s="8" t="str">
        <f>IFERROR(VLOOKUP(C2037,Medlemmer!A:C,3,FALSE),"")</f>
        <v/>
      </c>
      <c r="O2037" s="8" t="str">
        <f>IFERROR(VLOOKUP(C2037,Medlemmer!A:C,2,FALSE),"")</f>
        <v/>
      </c>
      <c r="P2037" s="8" t="str">
        <f>IFERROR(VLOOKUP(C2037,Tidligere_henvendelser!A:B,2,FALSE),"")</f>
        <v/>
      </c>
    </row>
    <row r="2038" spans="1:16" x14ac:dyDescent="0.3">
      <c r="A2038" s="8" t="str">
        <f>ReplaceNumbers(C2038)</f>
        <v>Vangedevej</v>
      </c>
      <c r="B2038" s="8">
        <f>_xlfn.NUMBERVALUE(FindNumbers(C2038))</f>
        <v>152</v>
      </c>
      <c r="C2038" t="s">
        <v>799</v>
      </c>
      <c r="D2038" t="s">
        <v>717</v>
      </c>
      <c r="E2038">
        <v>2435000</v>
      </c>
      <c r="F2038" s="10">
        <v>44619</v>
      </c>
      <c r="G2038" t="s">
        <v>166</v>
      </c>
      <c r="H2038">
        <v>39274</v>
      </c>
      <c r="I2038">
        <v>2</v>
      </c>
      <c r="J2038" t="s">
        <v>715</v>
      </c>
      <c r="K2038">
        <v>62</v>
      </c>
      <c r="L2038">
        <v>1956</v>
      </c>
      <c r="M2038" s="8" t="str">
        <f>IF(ISBLANK(VLOOKUP(A2038,Veje!A:B,2,FALSE)),INDEX(Veje!$D$2:$RT$652,MATCH(A2038,Veje!$A$2:$A$652,0),MATCH(B2038,Veje!$D$1:$RT$1,0)),VLOOKUP(A2038,Veje!A:B,2,FALSE))</f>
        <v>DY</v>
      </c>
      <c r="N2038" s="8" t="str">
        <f>IFERROR(VLOOKUP(C2038,Medlemmer!A:C,3,FALSE),"")</f>
        <v/>
      </c>
      <c r="O2038" s="8" t="str">
        <f>IFERROR(VLOOKUP(C2038,Medlemmer!A:C,2,FALSE),"")</f>
        <v/>
      </c>
      <c r="P2038" s="8" t="str">
        <f>IFERROR(VLOOKUP(C2038,Tidligere_henvendelser!A:B,2,FALSE),"")</f>
        <v/>
      </c>
    </row>
    <row r="2039" spans="1:16" hidden="1" x14ac:dyDescent="0.3">
      <c r="A2039" s="8" t="str">
        <f>ReplaceNumbers(C2039)</f>
        <v>Smakkegårdsvej</v>
      </c>
      <c r="B2039" s="8">
        <f>_xlfn.NUMBERVALUE(FindNumbers(C2039))</f>
        <v>179</v>
      </c>
      <c r="C2039" t="s">
        <v>722</v>
      </c>
      <c r="D2039" t="s">
        <v>169</v>
      </c>
      <c r="E2039">
        <v>2360000</v>
      </c>
      <c r="F2039" s="10">
        <v>44619</v>
      </c>
      <c r="G2039" t="s">
        <v>166</v>
      </c>
      <c r="H2039">
        <v>37460</v>
      </c>
      <c r="I2039">
        <v>2</v>
      </c>
      <c r="J2039" t="s">
        <v>715</v>
      </c>
      <c r="K2039">
        <v>63</v>
      </c>
      <c r="L2039">
        <v>1946</v>
      </c>
      <c r="M2039" s="8" t="str">
        <f>IF(ISBLANK(VLOOKUP(A2039,Veje!A:B,2,FALSE)),INDEX(Veje!$D$2:$RT$652,MATCH(A2039,Veje!$A$2:$A$652,0),MATCH(B2039,Veje!$D$1:$RT$1,0)),VLOOKUP(A2039,Veje!A:B,2,FALSE))</f>
        <v>GSG</v>
      </c>
      <c r="N2039" s="8" t="str">
        <f>IFERROR(VLOOKUP(C2039,Medlemmer!A:C,3,FALSE),"")</f>
        <v/>
      </c>
      <c r="O2039" s="8" t="str">
        <f>IFERROR(VLOOKUP(C2039,Medlemmer!A:C,2,FALSE),"")</f>
        <v/>
      </c>
      <c r="P2039" s="8" t="str">
        <f>IFERROR(VLOOKUP(C2039,Tidligere_henvendelser!A:B,2,FALSE),"")</f>
        <v/>
      </c>
    </row>
    <row r="2040" spans="1:16" hidden="1" x14ac:dyDescent="0.3">
      <c r="A2040" s="8" t="str">
        <f>ReplaceNumbers(C2040)</f>
        <v>Kildeskovsvej</v>
      </c>
      <c r="B2040" s="8">
        <f>_xlfn.NUMBERVALUE(FindNumbers(C2040))</f>
        <v>52</v>
      </c>
      <c r="C2040" t="s">
        <v>1301</v>
      </c>
      <c r="D2040" t="s">
        <v>169</v>
      </c>
      <c r="E2040">
        <v>16300000</v>
      </c>
      <c r="F2040" s="10">
        <v>44619</v>
      </c>
      <c r="G2040" t="s">
        <v>166</v>
      </c>
      <c r="H2040">
        <v>65991</v>
      </c>
      <c r="I2040">
        <v>8</v>
      </c>
      <c r="J2040" t="s">
        <v>167</v>
      </c>
      <c r="K2040">
        <v>247</v>
      </c>
      <c r="L2040">
        <v>1913</v>
      </c>
      <c r="M2040" s="8" t="str">
        <f>IF(ISBLANK(VLOOKUP(A2040,Veje!A:B,2,FALSE)),INDEX(Veje!$D$2:$RT$652,MATCH(A2040,Veje!$A$2:$A$652,0),MATCH(B2040,Veje!$D$1:$RT$1,0)),VLOOKUP(A2040,Veje!A:B,2,FALSE))</f>
        <v>GSG</v>
      </c>
      <c r="N2040" s="8" t="str">
        <f>IFERROR(VLOOKUP(C2040,Medlemmer!A:C,3,FALSE),"")</f>
        <v/>
      </c>
      <c r="O2040" s="8" t="str">
        <f>IFERROR(VLOOKUP(C2040,Medlemmer!A:C,2,FALSE),"")</f>
        <v/>
      </c>
      <c r="P2040" s="8" t="str">
        <f>IFERROR(VLOOKUP(C2040,Tidligere_henvendelser!A:B,2,FALSE),"")</f>
        <v/>
      </c>
    </row>
    <row r="2041" spans="1:16" hidden="1" x14ac:dyDescent="0.3">
      <c r="A2041" s="8" t="str">
        <f>ReplaceNumbers(C2041)</f>
        <v>Strandvejen</v>
      </c>
      <c r="B2041" s="8">
        <f>_xlfn.NUMBERVALUE(FindNumbers(C2041))</f>
        <v>425</v>
      </c>
      <c r="C2041" t="s">
        <v>1302</v>
      </c>
      <c r="D2041" t="s">
        <v>705</v>
      </c>
      <c r="E2041">
        <v>9050000</v>
      </c>
      <c r="F2041" s="10">
        <v>44619</v>
      </c>
      <c r="G2041" t="s">
        <v>166</v>
      </c>
      <c r="H2041">
        <v>88725</v>
      </c>
      <c r="I2041">
        <v>3</v>
      </c>
      <c r="J2041" t="s">
        <v>715</v>
      </c>
      <c r="K2041">
        <v>102</v>
      </c>
      <c r="L2041">
        <v>1933</v>
      </c>
      <c r="M2041" s="8" t="str">
        <f>IF(ISBLANK(VLOOKUP(A2041,Veje!A:B,2,FALSE)),INDEX(Veje!$D$2:$RT$652,MATCH(A2041,Veje!$A$2:$A$652,0),MATCH(B2041,Veje!$D$1:$RT$1,0)),VLOOKUP(A2041,Veje!A:B,2,FALSE))</f>
        <v>SKGF</v>
      </c>
      <c r="N2041" s="8" t="str">
        <f>IFERROR(VLOOKUP(C2041,Medlemmer!A:C,3,FALSE),"")</f>
        <v/>
      </c>
      <c r="O2041" s="8" t="str">
        <f>IFERROR(VLOOKUP(C2041,Medlemmer!A:C,2,FALSE),"")</f>
        <v/>
      </c>
      <c r="P2041" s="8" t="str">
        <f>IFERROR(VLOOKUP(C2041,Tidligere_henvendelser!A:B,2,FALSE),"")</f>
        <v/>
      </c>
    </row>
    <row r="2042" spans="1:16" hidden="1" x14ac:dyDescent="0.3">
      <c r="A2042" s="8" t="str">
        <f>ReplaceNumbers(C2042)</f>
        <v>Ejgårdsvej</v>
      </c>
      <c r="B2042" s="8">
        <f>_xlfn.NUMBERVALUE(FindNumbers(C2042))</f>
        <v>12</v>
      </c>
      <c r="C2042" t="s">
        <v>1299</v>
      </c>
      <c r="D2042" t="s">
        <v>703</v>
      </c>
      <c r="E2042">
        <v>4498000</v>
      </c>
      <c r="F2042" s="10">
        <v>44620</v>
      </c>
      <c r="G2042" t="s">
        <v>166</v>
      </c>
      <c r="H2042">
        <v>57666</v>
      </c>
      <c r="I2042">
        <v>3</v>
      </c>
      <c r="J2042" t="s">
        <v>715</v>
      </c>
      <c r="K2042">
        <v>78</v>
      </c>
      <c r="L2042">
        <v>1990</v>
      </c>
      <c r="M2042" s="8" t="str">
        <f>IF(ISBLANK(VLOOKUP(A2042,Veje!A:B,2,FALSE)),INDEX(Veje!$D$2:$RT$652,MATCH(A2042,Veje!$A$2:$A$652,0),MATCH(B2042,Veje!$D$1:$RT$1,0)),VLOOKUP(A2042,Veje!A:B,2,FALSE))</f>
        <v>OCG</v>
      </c>
      <c r="N2042" s="8" t="str">
        <f>IFERROR(VLOOKUP(C2042,Medlemmer!A:C,3,FALSE),"")</f>
        <v/>
      </c>
      <c r="O2042" s="8" t="str">
        <f>IFERROR(VLOOKUP(C2042,Medlemmer!A:C,2,FALSE),"")</f>
        <v/>
      </c>
      <c r="P2042" s="8" t="str">
        <f>IFERROR(VLOOKUP(C2042,Tidligere_henvendelser!A:B,2,FALSE),"")</f>
        <v/>
      </c>
    </row>
    <row r="2043" spans="1:16" x14ac:dyDescent="0.3">
      <c r="A2043" s="8" t="str">
        <f>ReplaceNumbers(C2043)</f>
        <v>Lyngbyvej</v>
      </c>
      <c r="B2043" s="8">
        <f>_xlfn.NUMBERVALUE(FindNumbers(C2043))</f>
        <v>271</v>
      </c>
      <c r="C2043" t="s">
        <v>1300</v>
      </c>
      <c r="D2043" t="s">
        <v>165</v>
      </c>
      <c r="E2043">
        <v>2700000</v>
      </c>
      <c r="F2043" s="10">
        <v>44620</v>
      </c>
      <c r="G2043" t="s">
        <v>174</v>
      </c>
      <c r="H2043">
        <v>21951</v>
      </c>
      <c r="I2043">
        <v>4</v>
      </c>
      <c r="J2043" t="s">
        <v>715</v>
      </c>
      <c r="K2043">
        <v>123</v>
      </c>
      <c r="L2043">
        <v>1931</v>
      </c>
      <c r="M2043" s="8" t="str">
        <f>IF(ISBLANK(VLOOKUP(A2043,Veje!A:B,2,FALSE)),INDEX(Veje!$D$2:$RT$652,MATCH(A2043,Veje!$A$2:$A$652,0),MATCH(B2043,Veje!$D$1:$RT$1,0)),VLOOKUP(A2043,Veje!A:B,2,FALSE))</f>
        <v>DY</v>
      </c>
      <c r="N2043" s="8" t="str">
        <f>IFERROR(VLOOKUP(C2043,Medlemmer!A:C,3,FALSE),"")</f>
        <v/>
      </c>
      <c r="O2043" s="8" t="str">
        <f>IFERROR(VLOOKUP(C2043,Medlemmer!A:C,2,FALSE),"")</f>
        <v/>
      </c>
      <c r="P2043" s="8" t="str">
        <f>IFERROR(VLOOKUP(C2043,Tidligere_henvendelser!A:B,2,FALSE),"")</f>
        <v/>
      </c>
    </row>
    <row r="2044" spans="1:16" hidden="1" x14ac:dyDescent="0.3">
      <c r="A2044" s="8" t="str">
        <f>ReplaceNumbers(C2044)</f>
        <v>Tuborg Parkvej</v>
      </c>
      <c r="B2044" s="8">
        <f>_xlfn.NUMBERVALUE(FindNumbers(C2044))</f>
        <v>2</v>
      </c>
      <c r="C2044" t="s">
        <v>1292</v>
      </c>
      <c r="D2044" t="s">
        <v>165</v>
      </c>
      <c r="E2044">
        <v>4750000</v>
      </c>
      <c r="F2044" s="10">
        <v>44621</v>
      </c>
      <c r="G2044" t="s">
        <v>166</v>
      </c>
      <c r="H2044">
        <v>53977</v>
      </c>
      <c r="I2044">
        <v>2</v>
      </c>
      <c r="J2044" t="s">
        <v>715</v>
      </c>
      <c r="K2044">
        <v>88</v>
      </c>
      <c r="L2044">
        <v>1995</v>
      </c>
      <c r="M2044" s="8" t="str">
        <f>IF(ISBLANK(VLOOKUP(A2044,Veje!A:B,2,FALSE)),INDEX(Veje!$D$2:$RT$652,MATCH(A2044,Veje!$A$2:$A$652,0),MATCH(B2044,Veje!$D$1:$RT$1,0)),VLOOKUP(A2044,Veje!A:B,2,FALSE))</f>
        <v>HMG</v>
      </c>
      <c r="N2044" s="8" t="str">
        <f>IFERROR(VLOOKUP(C2044,Medlemmer!A:C,3,FALSE),"")</f>
        <v/>
      </c>
      <c r="O2044" s="8" t="str">
        <f>IFERROR(VLOOKUP(C2044,Medlemmer!A:C,2,FALSE),"")</f>
        <v/>
      </c>
      <c r="P2044" s="8" t="str">
        <f>IFERROR(VLOOKUP(C2044,Tidligere_henvendelser!A:B,2,FALSE),"")</f>
        <v/>
      </c>
    </row>
    <row r="2045" spans="1:16" hidden="1" x14ac:dyDescent="0.3">
      <c r="A2045" s="8" t="str">
        <f>ReplaceNumbers(C2045)</f>
        <v>Gyldenlundsvej</v>
      </c>
      <c r="B2045" s="8">
        <f>_xlfn.NUMBERVALUE(FindNumbers(C2045))</f>
        <v>16</v>
      </c>
      <c r="C2045" t="s">
        <v>1293</v>
      </c>
      <c r="D2045" t="s">
        <v>703</v>
      </c>
      <c r="E2045">
        <v>6600000</v>
      </c>
      <c r="F2045" s="10">
        <v>44621</v>
      </c>
      <c r="G2045" t="s">
        <v>166</v>
      </c>
      <c r="H2045">
        <v>62264</v>
      </c>
      <c r="I2045">
        <v>3</v>
      </c>
      <c r="J2045" t="s">
        <v>715</v>
      </c>
      <c r="K2045">
        <v>106</v>
      </c>
      <c r="L2045">
        <v>1900</v>
      </c>
      <c r="M2045" s="8" t="str">
        <f>IF(ISBLANK(VLOOKUP(A2045,Veje!A:B,2,FALSE)),INDEX(Veje!$D$2:$RT$652,MATCH(A2045,Veje!$A$2:$A$652,0),MATCH(B2045,Veje!$D$1:$RT$1,0)),VLOOKUP(A2045,Veje!A:B,2,FALSE))</f>
        <v>SKGF</v>
      </c>
      <c r="N2045" s="8" t="str">
        <f>IFERROR(VLOOKUP(C2045,Medlemmer!A:C,3,FALSE),"")</f>
        <v/>
      </c>
      <c r="O2045" s="8" t="str">
        <f>IFERROR(VLOOKUP(C2045,Medlemmer!A:C,2,FALSE),"")</f>
        <v/>
      </c>
      <c r="P2045" s="8" t="str">
        <f>IFERROR(VLOOKUP(C2045,Tidligere_henvendelser!A:B,2,FALSE),"")</f>
        <v/>
      </c>
    </row>
    <row r="2046" spans="1:16" hidden="1" x14ac:dyDescent="0.3">
      <c r="A2046" s="8" t="str">
        <f>ReplaceNumbers(C2046)</f>
        <v>Gyldenlundsvej</v>
      </c>
      <c r="B2046" s="8">
        <f>_xlfn.NUMBERVALUE(FindNumbers(C2046))</f>
        <v>16</v>
      </c>
      <c r="C2046" t="s">
        <v>1294</v>
      </c>
      <c r="D2046" t="s">
        <v>703</v>
      </c>
      <c r="E2046">
        <v>6600000</v>
      </c>
      <c r="F2046" s="10">
        <v>44621</v>
      </c>
      <c r="G2046" t="s">
        <v>166</v>
      </c>
      <c r="H2046">
        <v>55462</v>
      </c>
      <c r="I2046">
        <v>3</v>
      </c>
      <c r="J2046" t="s">
        <v>715</v>
      </c>
      <c r="K2046">
        <v>119</v>
      </c>
      <c r="L2046">
        <v>1900</v>
      </c>
      <c r="M2046" s="8" t="str">
        <f>IF(ISBLANK(VLOOKUP(A2046,Veje!A:B,2,FALSE)),INDEX(Veje!$D$2:$RT$652,MATCH(A2046,Veje!$A$2:$A$652,0),MATCH(B2046,Veje!$D$1:$RT$1,0)),VLOOKUP(A2046,Veje!A:B,2,FALSE))</f>
        <v>SKGF</v>
      </c>
      <c r="N2046" s="8" t="str">
        <f>IFERROR(VLOOKUP(C2046,Medlemmer!A:C,3,FALSE),"")</f>
        <v/>
      </c>
      <c r="O2046" s="8" t="str">
        <f>IFERROR(VLOOKUP(C2046,Medlemmer!A:C,2,FALSE),"")</f>
        <v/>
      </c>
      <c r="P2046" s="8" t="str">
        <f>IFERROR(VLOOKUP(C2046,Tidligere_henvendelser!A:B,2,FALSE),"")</f>
        <v/>
      </c>
    </row>
    <row r="2047" spans="1:16" hidden="1" x14ac:dyDescent="0.3">
      <c r="A2047" s="8" t="str">
        <f>ReplaceNumbers(C2047)</f>
        <v>Tranegårdsvej</v>
      </c>
      <c r="B2047" s="8">
        <f>_xlfn.NUMBERVALUE(FindNumbers(C2047))</f>
        <v>66</v>
      </c>
      <c r="C2047" t="s">
        <v>1295</v>
      </c>
      <c r="D2047" t="s">
        <v>165</v>
      </c>
      <c r="E2047">
        <v>5850000</v>
      </c>
      <c r="F2047" s="10">
        <v>44621</v>
      </c>
      <c r="G2047" t="s">
        <v>166</v>
      </c>
      <c r="H2047">
        <v>50000</v>
      </c>
      <c r="I2047">
        <v>4</v>
      </c>
      <c r="J2047" t="s">
        <v>715</v>
      </c>
      <c r="K2047">
        <v>117</v>
      </c>
      <c r="L2047">
        <v>1919</v>
      </c>
      <c r="M2047" s="8" t="str">
        <f>IF(ISBLANK(VLOOKUP(A2047,Veje!A:B,2,FALSE)),INDEX(Veje!$D$2:$RT$652,MATCH(A2047,Veje!$A$2:$A$652,0),MATCH(B2047,Veje!$D$1:$RT$1,0)),VLOOKUP(A2047,Veje!A:B,2,FALSE))</f>
        <v>HMG</v>
      </c>
      <c r="N2047" s="8" t="str">
        <f>IFERROR(VLOOKUP(C2047,Medlemmer!A:C,3,FALSE),"")</f>
        <v/>
      </c>
      <c r="O2047" s="8" t="str">
        <f>IFERROR(VLOOKUP(C2047,Medlemmer!A:C,2,FALSE),"")</f>
        <v/>
      </c>
      <c r="P2047" s="8" t="str">
        <f>IFERROR(VLOOKUP(C2047,Tidligere_henvendelser!A:B,2,FALSE),"")</f>
        <v/>
      </c>
    </row>
    <row r="2048" spans="1:16" hidden="1" x14ac:dyDescent="0.3">
      <c r="A2048" s="8" t="str">
        <f>ReplaceNumbers(C2048)</f>
        <v>Enighedsvej</v>
      </c>
      <c r="B2048" s="8">
        <f>_xlfn.NUMBERVALUE(FindNumbers(C2048))</f>
        <v>17</v>
      </c>
      <c r="C2048" t="s">
        <v>1296</v>
      </c>
      <c r="D2048" t="s">
        <v>703</v>
      </c>
      <c r="E2048">
        <v>13500000</v>
      </c>
      <c r="F2048" s="10">
        <v>44621</v>
      </c>
      <c r="G2048" t="s">
        <v>166</v>
      </c>
      <c r="H2048">
        <v>78034</v>
      </c>
      <c r="I2048">
        <v>6</v>
      </c>
      <c r="J2048" t="s">
        <v>167</v>
      </c>
      <c r="K2048">
        <v>173</v>
      </c>
      <c r="L2048">
        <v>1885</v>
      </c>
      <c r="M2048" s="8" t="str">
        <f>IF(ISBLANK(VLOOKUP(A2048,Veje!A:B,2,FALSE)),INDEX(Veje!$D$2:$RT$652,MATCH(A2048,Veje!$A$2:$A$652,0),MATCH(B2048,Veje!$D$1:$RT$1,0)),VLOOKUP(A2048,Veje!A:B,2,FALSE))</f>
        <v>OCG</v>
      </c>
      <c r="N2048" s="8" t="str">
        <f>IFERROR(VLOOKUP(C2048,Medlemmer!A:C,3,FALSE),"")</f>
        <v/>
      </c>
      <c r="O2048" s="8" t="str">
        <f>IFERROR(VLOOKUP(C2048,Medlemmer!A:C,2,FALSE),"")</f>
        <v/>
      </c>
      <c r="P2048" s="8" t="str">
        <f>IFERROR(VLOOKUP(C2048,Tidligere_henvendelser!A:B,2,FALSE),"")</f>
        <v/>
      </c>
    </row>
    <row r="2049" spans="1:16" hidden="1" x14ac:dyDescent="0.3">
      <c r="A2049" s="8" t="str">
        <f>ReplaceNumbers(C2049)</f>
        <v>Sauntes Vænge</v>
      </c>
      <c r="B2049" s="8">
        <f>_xlfn.NUMBERVALUE(FindNumbers(C2049))</f>
        <v>7</v>
      </c>
      <c r="C2049" t="s">
        <v>1297</v>
      </c>
      <c r="D2049" t="s">
        <v>169</v>
      </c>
      <c r="E2049">
        <v>7725000</v>
      </c>
      <c r="F2049" s="10">
        <v>44621</v>
      </c>
      <c r="G2049" t="s">
        <v>166</v>
      </c>
      <c r="H2049">
        <v>67763</v>
      </c>
      <c r="I2049">
        <v>5</v>
      </c>
      <c r="J2049" t="s">
        <v>170</v>
      </c>
      <c r="K2049">
        <v>114</v>
      </c>
      <c r="L2049">
        <v>1952</v>
      </c>
      <c r="M2049" s="8" t="str">
        <f>IF(ISBLANK(VLOOKUP(A2049,Veje!A:B,2,FALSE)),INDEX(Veje!$D$2:$RT$652,MATCH(A2049,Veje!$A$2:$A$652,0),MATCH(B2049,Veje!$D$1:$RT$1,0)),VLOOKUP(A2049,Veje!A:B,2,FALSE))</f>
        <v>BJGF</v>
      </c>
      <c r="N2049" s="8" t="str">
        <f>IFERROR(VLOOKUP(C2049,Medlemmer!A:C,3,FALSE),"")</f>
        <v/>
      </c>
      <c r="O2049" s="8" t="str">
        <f>IFERROR(VLOOKUP(C2049,Medlemmer!A:C,2,FALSE),"")</f>
        <v/>
      </c>
      <c r="P2049" s="8" t="str">
        <f>IFERROR(VLOOKUP(C2049,Tidligere_henvendelser!A:B,2,FALSE),"")</f>
        <v/>
      </c>
    </row>
    <row r="2050" spans="1:16" hidden="1" x14ac:dyDescent="0.3">
      <c r="A2050" s="8" t="str">
        <f>ReplaceNumbers(C2050)</f>
        <v>Strandvejen</v>
      </c>
      <c r="B2050" s="8">
        <f>_xlfn.NUMBERVALUE(FindNumbers(C2050))</f>
        <v>247</v>
      </c>
      <c r="C2050" t="s">
        <v>1298</v>
      </c>
      <c r="D2050" t="s">
        <v>703</v>
      </c>
      <c r="E2050">
        <v>60900000</v>
      </c>
      <c r="F2050" s="10">
        <v>44621</v>
      </c>
      <c r="G2050" t="s">
        <v>166</v>
      </c>
      <c r="H2050">
        <v>139041</v>
      </c>
      <c r="I2050">
        <v>12</v>
      </c>
      <c r="J2050" t="s">
        <v>167</v>
      </c>
      <c r="K2050">
        <v>438</v>
      </c>
      <c r="L2050">
        <v>1880</v>
      </c>
      <c r="M2050" s="8" t="str">
        <f>IF(ISBLANK(VLOOKUP(A2050,Veje!A:B,2,FALSE)),INDEX(Veje!$D$2:$RT$652,MATCH(A2050,Veje!$A$2:$A$652,0),MATCH(B2050,Veje!$D$1:$RT$1,0)),VLOOKUP(A2050,Veje!A:B,2,FALSE))</f>
        <v>SKGF</v>
      </c>
      <c r="N2050" s="8" t="str">
        <f>IFERROR(VLOOKUP(C2050,Medlemmer!A:C,3,FALSE),"")</f>
        <v/>
      </c>
      <c r="O2050" s="8" t="str">
        <f>IFERROR(VLOOKUP(C2050,Medlemmer!A:C,2,FALSE),"")</f>
        <v/>
      </c>
      <c r="P2050" s="8" t="str">
        <f>IFERROR(VLOOKUP(C2050,Tidligere_henvendelser!A:B,2,FALSE),"")</f>
        <v/>
      </c>
    </row>
    <row r="2051" spans="1:16" hidden="1" x14ac:dyDescent="0.3">
      <c r="A2051" s="8" t="str">
        <f>ReplaceNumbers(C2051)</f>
        <v>Christianshvilevej</v>
      </c>
      <c r="B2051" s="8">
        <f>_xlfn.NUMBERVALUE(FindNumbers(C2051))</f>
        <v>4</v>
      </c>
      <c r="C2051" t="s">
        <v>1289</v>
      </c>
      <c r="D2051" t="s">
        <v>703</v>
      </c>
      <c r="E2051">
        <v>2100000</v>
      </c>
      <c r="F2051" s="10">
        <v>44622</v>
      </c>
      <c r="G2051" t="s">
        <v>166</v>
      </c>
      <c r="H2051">
        <v>42857</v>
      </c>
      <c r="I2051">
        <v>2</v>
      </c>
      <c r="J2051" t="s">
        <v>715</v>
      </c>
      <c r="K2051">
        <v>49</v>
      </c>
      <c r="L2051">
        <v>1896</v>
      </c>
      <c r="M2051" s="8" t="str">
        <f>IF(ISBLANK(VLOOKUP(A2051,Veje!A:B,2,FALSE)),INDEX(Veje!$D$2:$RT$652,MATCH(A2051,Veje!$A$2:$A$652,0),MATCH(B2051,Veje!$D$1:$RT$1,0)),VLOOKUP(A2051,Veje!A:B,2,FALSE))</f>
        <v>OCG</v>
      </c>
      <c r="N2051" s="8" t="str">
        <f>IFERROR(VLOOKUP(C2051,Medlemmer!A:C,3,FALSE),"")</f>
        <v/>
      </c>
      <c r="O2051" s="8" t="str">
        <f>IFERROR(VLOOKUP(C2051,Medlemmer!A:C,2,FALSE),"")</f>
        <v/>
      </c>
      <c r="P2051" s="8" t="str">
        <f>IFERROR(VLOOKUP(C2051,Tidligere_henvendelser!A:B,2,FALSE),"")</f>
        <v/>
      </c>
    </row>
    <row r="2052" spans="1:16" hidden="1" x14ac:dyDescent="0.3">
      <c r="A2052" s="8" t="str">
        <f>ReplaceNumbers(C2052)</f>
        <v>Annasvej</v>
      </c>
      <c r="B2052" s="8">
        <f>_xlfn.NUMBERVALUE(FindNumbers(C2052))</f>
        <v>4</v>
      </c>
      <c r="C2052" t="s">
        <v>1290</v>
      </c>
      <c r="D2052" t="s">
        <v>165</v>
      </c>
      <c r="E2052">
        <v>5300000</v>
      </c>
      <c r="F2052" s="10">
        <v>44622</v>
      </c>
      <c r="G2052" t="s">
        <v>166</v>
      </c>
      <c r="H2052">
        <v>53535</v>
      </c>
      <c r="I2052">
        <v>3</v>
      </c>
      <c r="J2052" t="s">
        <v>715</v>
      </c>
      <c r="K2052">
        <v>99</v>
      </c>
      <c r="L2052">
        <v>1994</v>
      </c>
      <c r="M2052" s="8" t="str">
        <f>IF(ISBLANK(VLOOKUP(A2052,Veje!A:B,2,FALSE)),INDEX(Veje!$D$2:$RT$652,MATCH(A2052,Veje!$A$2:$A$652,0),MATCH(B2052,Veje!$D$1:$RT$1,0)),VLOOKUP(A2052,Veje!A:B,2,FALSE))</f>
        <v>HMG</v>
      </c>
      <c r="N2052" s="8" t="str">
        <f>IFERROR(VLOOKUP(C2052,Medlemmer!A:C,3,FALSE),"")</f>
        <v/>
      </c>
      <c r="O2052" s="8" t="str">
        <f>IFERROR(VLOOKUP(C2052,Medlemmer!A:C,2,FALSE),"")</f>
        <v/>
      </c>
      <c r="P2052" s="8" t="str">
        <f>IFERROR(VLOOKUP(C2052,Tidligere_henvendelser!A:B,2,FALSE),"")</f>
        <v/>
      </c>
    </row>
    <row r="2053" spans="1:16" hidden="1" x14ac:dyDescent="0.3">
      <c r="A2053" s="8" t="str">
        <f>ReplaceNumbers(C2053)</f>
        <v>Skovkrogen</v>
      </c>
      <c r="B2053" s="8">
        <f>_xlfn.NUMBERVALUE(FindNumbers(C2053))</f>
        <v>7</v>
      </c>
      <c r="C2053" t="s">
        <v>1291</v>
      </c>
      <c r="D2053" t="s">
        <v>703</v>
      </c>
      <c r="E2053">
        <v>2320000</v>
      </c>
      <c r="F2053" s="10">
        <v>44622</v>
      </c>
      <c r="G2053" t="s">
        <v>166</v>
      </c>
      <c r="H2053">
        <v>42181</v>
      </c>
      <c r="I2053">
        <v>2</v>
      </c>
      <c r="J2053" t="s">
        <v>715</v>
      </c>
      <c r="K2053">
        <v>55</v>
      </c>
      <c r="L2053">
        <v>1934</v>
      </c>
      <c r="M2053" s="8" t="str">
        <f>IF(ISBLANK(VLOOKUP(A2053,Veje!A:B,2,FALSE)),INDEX(Veje!$D$2:$RT$652,MATCH(A2053,Veje!$A$2:$A$652,0),MATCH(B2053,Veje!$D$1:$RT$1,0)),VLOOKUP(A2053,Veje!A:B,2,FALSE))</f>
        <v>OCG</v>
      </c>
      <c r="N2053" s="8" t="str">
        <f>IFERROR(VLOOKUP(C2053,Medlemmer!A:C,3,FALSE),"")</f>
        <v/>
      </c>
      <c r="O2053" s="8" t="str">
        <f>IFERROR(VLOOKUP(C2053,Medlemmer!A:C,2,FALSE),"")</f>
        <v/>
      </c>
      <c r="P2053" s="8" t="str">
        <f>IFERROR(VLOOKUP(C2053,Tidligere_henvendelser!A:B,2,FALSE),"")</f>
        <v/>
      </c>
    </row>
    <row r="2054" spans="1:16" hidden="1" x14ac:dyDescent="0.3">
      <c r="A2054" s="8" t="str">
        <f>ReplaceNumbers(C2054)</f>
        <v>Resedavej</v>
      </c>
      <c r="B2054" s="8">
        <f>_xlfn.NUMBERVALUE(FindNumbers(C2054))</f>
        <v>5</v>
      </c>
      <c r="C2054" t="s">
        <v>1286</v>
      </c>
      <c r="D2054" t="s">
        <v>169</v>
      </c>
      <c r="E2054">
        <v>4421000</v>
      </c>
      <c r="F2054" s="10">
        <v>44623</v>
      </c>
      <c r="G2054" t="s">
        <v>166</v>
      </c>
      <c r="H2054">
        <v>44656</v>
      </c>
      <c r="I2054">
        <v>4</v>
      </c>
      <c r="J2054" t="s">
        <v>715</v>
      </c>
      <c r="K2054">
        <v>99</v>
      </c>
      <c r="L2054">
        <v>1931</v>
      </c>
      <c r="M2054" s="8" t="str">
        <f>IF(ISBLANK(VLOOKUP(A2054,Veje!A:B,2,FALSE)),INDEX(Veje!$D$2:$RT$652,MATCH(A2054,Veje!$A$2:$A$652,0),MATCH(B2054,Veje!$D$1:$RT$1,0)),VLOOKUP(A2054,Veje!A:B,2,FALSE))</f>
        <v>GSG</v>
      </c>
      <c r="N2054" s="8" t="str">
        <f>IFERROR(VLOOKUP(C2054,Medlemmer!A:C,3,FALSE),"")</f>
        <v/>
      </c>
      <c r="O2054" s="8" t="str">
        <f>IFERROR(VLOOKUP(C2054,Medlemmer!A:C,2,FALSE),"")</f>
        <v/>
      </c>
      <c r="P2054" s="8" t="str">
        <f>IFERROR(VLOOKUP(C2054,Tidligere_henvendelser!A:B,2,FALSE),"")</f>
        <v/>
      </c>
    </row>
    <row r="2055" spans="1:16" hidden="1" x14ac:dyDescent="0.3">
      <c r="A2055" s="8" t="str">
        <f>ReplaceNumbers(C2055)</f>
        <v>Vangede Bygade</v>
      </c>
      <c r="B2055" s="8">
        <f>_xlfn.NUMBERVALUE(FindNumbers(C2055))</f>
        <v>110</v>
      </c>
      <c r="C2055" t="s">
        <v>1287</v>
      </c>
      <c r="D2055" t="s">
        <v>169</v>
      </c>
      <c r="E2055">
        <v>2800000</v>
      </c>
      <c r="F2055" s="10">
        <v>44623</v>
      </c>
      <c r="G2055" t="s">
        <v>166</v>
      </c>
      <c r="H2055">
        <v>39436</v>
      </c>
      <c r="I2055">
        <v>2</v>
      </c>
      <c r="J2055" t="s">
        <v>715</v>
      </c>
      <c r="K2055">
        <v>71</v>
      </c>
      <c r="L2055">
        <v>1981</v>
      </c>
      <c r="M2055" s="8" t="str">
        <f>IF(ISBLANK(VLOOKUP(A2055,Veje!A:B,2,FALSE)),INDEX(Veje!$D$2:$RT$652,MATCH(A2055,Veje!$A$2:$A$652,0),MATCH(B2055,Veje!$D$1:$RT$1,0)),VLOOKUP(A2055,Veje!A:B,2,FALSE))</f>
        <v>GSG</v>
      </c>
      <c r="N2055" s="8" t="str">
        <f>IFERROR(VLOOKUP(C2055,Medlemmer!A:C,3,FALSE),"")</f>
        <v/>
      </c>
      <c r="O2055" s="8" t="str">
        <f>IFERROR(VLOOKUP(C2055,Medlemmer!A:C,2,FALSE),"")</f>
        <v/>
      </c>
      <c r="P2055" s="8" t="str">
        <f>IFERROR(VLOOKUP(C2055,Tidligere_henvendelser!A:B,2,FALSE),"")</f>
        <v/>
      </c>
    </row>
    <row r="2056" spans="1:16" hidden="1" x14ac:dyDescent="0.3">
      <c r="A2056" s="8" t="str">
        <f>ReplaceNumbers(C2056)</f>
        <v>Broholms Alle</v>
      </c>
      <c r="B2056" s="8">
        <f>_xlfn.NUMBERVALUE(FindNumbers(C2056))</f>
        <v>13</v>
      </c>
      <c r="C2056" t="s">
        <v>1288</v>
      </c>
      <c r="D2056" t="s">
        <v>703</v>
      </c>
      <c r="E2056">
        <v>3325000</v>
      </c>
      <c r="F2056" s="10">
        <v>44623</v>
      </c>
      <c r="G2056" t="s">
        <v>166</v>
      </c>
      <c r="H2056">
        <v>38218</v>
      </c>
      <c r="I2056">
        <v>4</v>
      </c>
      <c r="J2056" t="s">
        <v>715</v>
      </c>
      <c r="K2056">
        <v>87</v>
      </c>
      <c r="L2056">
        <v>1939</v>
      </c>
      <c r="M2056" s="8" t="str">
        <f>IF(ISBLANK(VLOOKUP(A2056,Veje!A:B,2,FALSE)),INDEX(Veje!$D$2:$RT$652,MATCH(A2056,Veje!$A$2:$A$652,0),MATCH(B2056,Veje!$D$1:$RT$1,0)),VLOOKUP(A2056,Veje!A:B,2,FALSE))</f>
        <v>SKGF</v>
      </c>
      <c r="N2056" s="8" t="str">
        <f>IFERROR(VLOOKUP(C2056,Medlemmer!A:C,3,FALSE),"")</f>
        <v/>
      </c>
      <c r="O2056" s="8" t="str">
        <f>IFERROR(VLOOKUP(C2056,Medlemmer!A:C,2,FALSE),"")</f>
        <v/>
      </c>
      <c r="P2056" s="8" t="str">
        <f>IFERROR(VLOOKUP(C2056,Tidligere_henvendelser!A:B,2,FALSE),"")</f>
        <v/>
      </c>
    </row>
    <row r="2057" spans="1:16" hidden="1" x14ac:dyDescent="0.3">
      <c r="A2057" s="8" t="str">
        <f>ReplaceNumbers(C2057)</f>
        <v>Prinsesse Alexandrines Alle</v>
      </c>
      <c r="B2057" s="8">
        <f>_xlfn.NUMBERVALUE(FindNumbers(C2057))</f>
        <v>24</v>
      </c>
      <c r="C2057" t="s">
        <v>1285</v>
      </c>
      <c r="D2057" t="s">
        <v>703</v>
      </c>
      <c r="E2057">
        <v>17500000</v>
      </c>
      <c r="F2057" s="10">
        <v>44624</v>
      </c>
      <c r="G2057" t="s">
        <v>166</v>
      </c>
      <c r="H2057">
        <v>109375</v>
      </c>
      <c r="I2057">
        <v>5</v>
      </c>
      <c r="J2057" t="s">
        <v>167</v>
      </c>
      <c r="K2057">
        <v>160</v>
      </c>
      <c r="L2057">
        <v>1905</v>
      </c>
      <c r="M2057" s="8" t="str">
        <f>IF(ISBLANK(VLOOKUP(A2057,Veje!A:B,2,FALSE)),INDEX(Veje!$D$2:$RT$652,MATCH(A2057,Veje!$A$2:$A$652,0),MATCH(B2057,Veje!$D$1:$RT$1,0)),VLOOKUP(A2057,Veje!A:B,2,FALSE))</f>
        <v>OCG</v>
      </c>
      <c r="N2057" s="8" t="str">
        <f>IFERROR(VLOOKUP(C2057,Medlemmer!A:C,3,FALSE),"")</f>
        <v/>
      </c>
      <c r="O2057" s="8" t="str">
        <f>IFERROR(VLOOKUP(C2057,Medlemmer!A:C,2,FALSE),"")</f>
        <v/>
      </c>
      <c r="P2057" s="8" t="str">
        <f>IFERROR(VLOOKUP(C2057,Tidligere_henvendelser!A:B,2,FALSE),"")</f>
        <v/>
      </c>
    </row>
    <row r="2058" spans="1:16" hidden="1" x14ac:dyDescent="0.3">
      <c r="A2058" s="8" t="str">
        <f>ReplaceNumbers(C2058)</f>
        <v>Enighedsvej</v>
      </c>
      <c r="B2058" s="8">
        <f>_xlfn.NUMBERVALUE(FindNumbers(C2058))</f>
        <v>15</v>
      </c>
      <c r="C2058" t="s">
        <v>1280</v>
      </c>
      <c r="D2058" t="s">
        <v>703</v>
      </c>
      <c r="E2058">
        <v>7695000</v>
      </c>
      <c r="F2058" s="10">
        <v>44625</v>
      </c>
      <c r="G2058" t="s">
        <v>166</v>
      </c>
      <c r="H2058">
        <v>80156</v>
      </c>
      <c r="I2058">
        <v>4</v>
      </c>
      <c r="J2058" t="s">
        <v>715</v>
      </c>
      <c r="K2058">
        <v>96</v>
      </c>
      <c r="L2058">
        <v>1889</v>
      </c>
      <c r="M2058" s="8" t="str">
        <f>IF(ISBLANK(VLOOKUP(A2058,Veje!A:B,2,FALSE)),INDEX(Veje!$D$2:$RT$652,MATCH(A2058,Veje!$A$2:$A$652,0),MATCH(B2058,Veje!$D$1:$RT$1,0)),VLOOKUP(A2058,Veje!A:B,2,FALSE))</f>
        <v>OCG</v>
      </c>
      <c r="N2058" s="8" t="str">
        <f>IFERROR(VLOOKUP(C2058,Medlemmer!A:C,3,FALSE),"")</f>
        <v/>
      </c>
      <c r="O2058" s="8" t="str">
        <f>IFERROR(VLOOKUP(C2058,Medlemmer!A:C,2,FALSE),"")</f>
        <v/>
      </c>
      <c r="P2058" s="8" t="str">
        <f>IFERROR(VLOOKUP(C2058,Tidligere_henvendelser!A:B,2,FALSE),"")</f>
        <v/>
      </c>
    </row>
    <row r="2059" spans="1:16" hidden="1" x14ac:dyDescent="0.3">
      <c r="A2059" s="8" t="str">
        <f>ReplaceNumbers(C2059)</f>
        <v>Enighedsvej</v>
      </c>
      <c r="B2059" s="8">
        <f>_xlfn.NUMBERVALUE(FindNumbers(C2059))</f>
        <v>15</v>
      </c>
      <c r="C2059" t="s">
        <v>1281</v>
      </c>
      <c r="D2059" t="s">
        <v>703</v>
      </c>
      <c r="E2059">
        <v>7695000</v>
      </c>
      <c r="F2059" s="10">
        <v>44625</v>
      </c>
      <c r="G2059" t="s">
        <v>166</v>
      </c>
      <c r="H2059">
        <v>65769</v>
      </c>
      <c r="I2059">
        <v>4</v>
      </c>
      <c r="J2059" t="s">
        <v>715</v>
      </c>
      <c r="K2059">
        <v>117</v>
      </c>
      <c r="L2059">
        <v>1889</v>
      </c>
      <c r="M2059" s="8" t="str">
        <f>IF(ISBLANK(VLOOKUP(A2059,Veje!A:B,2,FALSE)),INDEX(Veje!$D$2:$RT$652,MATCH(A2059,Veje!$A$2:$A$652,0),MATCH(B2059,Veje!$D$1:$RT$1,0)),VLOOKUP(A2059,Veje!A:B,2,FALSE))</f>
        <v>OCG</v>
      </c>
      <c r="N2059" s="8" t="str">
        <f>IFERROR(VLOOKUP(C2059,Medlemmer!A:C,3,FALSE),"")</f>
        <v/>
      </c>
      <c r="O2059" s="8" t="str">
        <f>IFERROR(VLOOKUP(C2059,Medlemmer!A:C,2,FALSE),"")</f>
        <v/>
      </c>
      <c r="P2059" s="8" t="str">
        <f>IFERROR(VLOOKUP(C2059,Tidligere_henvendelser!A:B,2,FALSE),"")</f>
        <v/>
      </c>
    </row>
    <row r="2060" spans="1:16" x14ac:dyDescent="0.3">
      <c r="A2060" s="8" t="str">
        <f>ReplaceNumbers(C2060)</f>
        <v>Lyngbyvej</v>
      </c>
      <c r="B2060" s="8">
        <f>_xlfn.NUMBERVALUE(FindNumbers(C2060))</f>
        <v>305</v>
      </c>
      <c r="C2060" t="s">
        <v>1282</v>
      </c>
      <c r="D2060" t="s">
        <v>165</v>
      </c>
      <c r="E2060">
        <v>1800000</v>
      </c>
      <c r="F2060" s="10">
        <v>44625</v>
      </c>
      <c r="G2060" t="s">
        <v>174</v>
      </c>
      <c r="H2060">
        <v>15126</v>
      </c>
      <c r="I2060">
        <v>4</v>
      </c>
      <c r="J2060" t="s">
        <v>715</v>
      </c>
      <c r="K2060">
        <v>119</v>
      </c>
      <c r="L2060">
        <v>1935</v>
      </c>
      <c r="M2060" s="8" t="str">
        <f>IF(ISBLANK(VLOOKUP(A2060,Veje!A:B,2,FALSE)),INDEX(Veje!$D$2:$RT$652,MATCH(A2060,Veje!$A$2:$A$652,0),MATCH(B2060,Veje!$D$1:$RT$1,0)),VLOOKUP(A2060,Veje!A:B,2,FALSE))</f>
        <v>DY</v>
      </c>
      <c r="N2060" s="8" t="str">
        <f>IFERROR(VLOOKUP(C2060,Medlemmer!A:C,3,FALSE),"")</f>
        <v/>
      </c>
      <c r="O2060" s="8" t="str">
        <f>IFERROR(VLOOKUP(C2060,Medlemmer!A:C,2,FALSE),"")</f>
        <v/>
      </c>
      <c r="P2060" s="8" t="str">
        <f>IFERROR(VLOOKUP(C2060,Tidligere_henvendelser!A:B,2,FALSE),"")</f>
        <v/>
      </c>
    </row>
    <row r="2061" spans="1:16" x14ac:dyDescent="0.3">
      <c r="A2061" s="8" t="str">
        <f>ReplaceNumbers(C2061)</f>
        <v>Sønderdalen</v>
      </c>
      <c r="B2061" s="8">
        <f>_xlfn.NUMBERVALUE(FindNumbers(C2061))</f>
        <v>26</v>
      </c>
      <c r="C2061" t="s">
        <v>1283</v>
      </c>
      <c r="D2061" t="s">
        <v>717</v>
      </c>
      <c r="E2061">
        <v>8000000</v>
      </c>
      <c r="F2061" s="10">
        <v>44625</v>
      </c>
      <c r="G2061" t="s">
        <v>166</v>
      </c>
      <c r="H2061">
        <v>60606</v>
      </c>
      <c r="I2061">
        <v>5</v>
      </c>
      <c r="J2061" t="s">
        <v>167</v>
      </c>
      <c r="K2061">
        <v>132</v>
      </c>
      <c r="L2061">
        <v>1936</v>
      </c>
      <c r="M2061" s="8" t="str">
        <f>IF(ISBLANK(VLOOKUP(A2061,Veje!A:B,2,FALSE)),INDEX(Veje!$D$2:$RT$652,MATCH(A2061,Veje!$A$2:$A$652,0),MATCH(B2061,Veje!$D$1:$RT$1,0)),VLOOKUP(A2061,Veje!A:B,2,FALSE))</f>
        <v>DY</v>
      </c>
      <c r="N2061" s="8" t="str">
        <f>IFERROR(VLOOKUP(C2061,Medlemmer!A:C,3,FALSE),"")</f>
        <v/>
      </c>
      <c r="O2061" s="8" t="str">
        <f>IFERROR(VLOOKUP(C2061,Medlemmer!A:C,2,FALSE),"")</f>
        <v/>
      </c>
      <c r="P2061" s="8" t="str">
        <f>IFERROR(VLOOKUP(C2061,Tidligere_henvendelser!A:B,2,FALSE),"")</f>
        <v/>
      </c>
    </row>
    <row r="2062" spans="1:16" hidden="1" x14ac:dyDescent="0.3">
      <c r="A2062" s="8" t="str">
        <f>ReplaceNumbers(C2062)</f>
        <v>Slotsvej</v>
      </c>
      <c r="B2062" s="8">
        <f>_xlfn.NUMBERVALUE(FindNumbers(C2062))</f>
        <v>83</v>
      </c>
      <c r="C2062" t="s">
        <v>1284</v>
      </c>
      <c r="D2062" t="s">
        <v>703</v>
      </c>
      <c r="E2062">
        <v>17200000</v>
      </c>
      <c r="F2062" s="10">
        <v>44625</v>
      </c>
      <c r="G2062" t="s">
        <v>166</v>
      </c>
      <c r="H2062">
        <v>64661</v>
      </c>
      <c r="I2062">
        <v>8</v>
      </c>
      <c r="J2062" t="s">
        <v>167</v>
      </c>
      <c r="K2062">
        <v>266</v>
      </c>
      <c r="L2062">
        <v>1934</v>
      </c>
      <c r="M2062" s="8" t="str">
        <f>IF(ISBLANK(VLOOKUP(A2062,Veje!A:B,2,FALSE)),INDEX(Veje!$D$2:$RT$652,MATCH(A2062,Veje!$A$2:$A$652,0),MATCH(B2062,Veje!$D$1:$RT$1,0)),VLOOKUP(A2062,Veje!A:B,2,FALSE))</f>
        <v>BJGF</v>
      </c>
      <c r="N2062" s="8" t="str">
        <f>IFERROR(VLOOKUP(C2062,Medlemmer!A:C,3,FALSE),"")</f>
        <v/>
      </c>
      <c r="O2062" s="8" t="str">
        <f>IFERROR(VLOOKUP(C2062,Medlemmer!A:C,2,FALSE),"")</f>
        <v/>
      </c>
      <c r="P2062" s="8" t="str">
        <f>IFERROR(VLOOKUP(C2062,Tidligere_henvendelser!A:B,2,FALSE),"")</f>
        <v/>
      </c>
    </row>
    <row r="2063" spans="1:16" hidden="1" x14ac:dyDescent="0.3">
      <c r="A2063" s="8" t="str">
        <f>ReplaceNumbers(C2063)</f>
        <v>Bregnevej</v>
      </c>
      <c r="B2063" s="8">
        <f>_xlfn.NUMBERVALUE(FindNumbers(C2063))</f>
        <v>9</v>
      </c>
      <c r="C2063" t="s">
        <v>1276</v>
      </c>
      <c r="D2063" t="s">
        <v>169</v>
      </c>
      <c r="E2063">
        <v>11600000</v>
      </c>
      <c r="F2063" s="10">
        <v>44626</v>
      </c>
      <c r="G2063" t="s">
        <v>166</v>
      </c>
      <c r="H2063">
        <v>64444</v>
      </c>
      <c r="I2063">
        <v>6</v>
      </c>
      <c r="J2063" t="s">
        <v>167</v>
      </c>
      <c r="K2063">
        <v>180</v>
      </c>
      <c r="L2063">
        <v>1911</v>
      </c>
      <c r="M2063" s="8" t="str">
        <f>IF(ISBLANK(VLOOKUP(A2063,Veje!A:B,2,FALSE)),INDEX(Veje!$D$2:$RT$652,MATCH(A2063,Veje!$A$2:$A$652,0),MATCH(B2063,Veje!$D$1:$RT$1,0)),VLOOKUP(A2063,Veje!A:B,2,FALSE))</f>
        <v>GSG</v>
      </c>
      <c r="N2063" s="8" t="str">
        <f>IFERROR(VLOOKUP(C2063,Medlemmer!A:C,3,FALSE),"")</f>
        <v/>
      </c>
      <c r="O2063" s="8" t="str">
        <f>IFERROR(VLOOKUP(C2063,Medlemmer!A:C,2,FALSE),"")</f>
        <v/>
      </c>
      <c r="P2063" s="8" t="str">
        <f>IFERROR(VLOOKUP(C2063,Tidligere_henvendelser!A:B,2,FALSE),"")</f>
        <v/>
      </c>
    </row>
    <row r="2064" spans="1:16" hidden="1" x14ac:dyDescent="0.3">
      <c r="A2064" s="8" t="str">
        <f>ReplaceNumbers(C2064)</f>
        <v>Lindegårdsvej</v>
      </c>
      <c r="B2064" s="8">
        <f>_xlfn.NUMBERVALUE(FindNumbers(C2064))</f>
        <v>34</v>
      </c>
      <c r="C2064" t="s">
        <v>1277</v>
      </c>
      <c r="D2064" t="s">
        <v>703</v>
      </c>
      <c r="E2064">
        <v>4500000</v>
      </c>
      <c r="F2064" s="10">
        <v>44626</v>
      </c>
      <c r="G2064" t="s">
        <v>166</v>
      </c>
      <c r="H2064">
        <v>18907</v>
      </c>
      <c r="I2064">
        <v>9</v>
      </c>
      <c r="J2064" t="s">
        <v>167</v>
      </c>
      <c r="K2064">
        <v>238</v>
      </c>
      <c r="L2064">
        <v>1889</v>
      </c>
      <c r="M2064" s="8" t="str">
        <f>IF(ISBLANK(VLOOKUP(A2064,Veje!A:B,2,FALSE)),INDEX(Veje!$D$2:$RT$652,MATCH(A2064,Veje!$A$2:$A$652,0),MATCH(B2064,Veje!$D$1:$RT$1,0)),VLOOKUP(A2064,Veje!A:B,2,FALSE))</f>
        <v>OCG</v>
      </c>
      <c r="N2064" s="8" t="str">
        <f>IFERROR(VLOOKUP(C2064,Medlemmer!A:C,3,FALSE),"")</f>
        <v/>
      </c>
      <c r="O2064" s="8" t="str">
        <f>IFERROR(VLOOKUP(C2064,Medlemmer!A:C,2,FALSE),"")</f>
        <v/>
      </c>
      <c r="P2064" s="8" t="str">
        <f>IFERROR(VLOOKUP(C2064,Tidligere_henvendelser!A:B,2,FALSE),"")</f>
        <v/>
      </c>
    </row>
    <row r="2065" spans="1:16" hidden="1" x14ac:dyDescent="0.3">
      <c r="A2065" s="8" t="str">
        <f>ReplaceNumbers(C2065)</f>
        <v>Jægersborgvej</v>
      </c>
      <c r="B2065" s="8">
        <f>_xlfn.NUMBERVALUE(FindNumbers(C2065))</f>
        <v>126</v>
      </c>
      <c r="C2065" t="s">
        <v>1278</v>
      </c>
      <c r="D2065" t="s">
        <v>169</v>
      </c>
      <c r="E2065">
        <v>2900000</v>
      </c>
      <c r="F2065" s="10">
        <v>44626</v>
      </c>
      <c r="G2065" t="s">
        <v>166</v>
      </c>
      <c r="H2065">
        <v>28155</v>
      </c>
      <c r="I2065">
        <v>5</v>
      </c>
      <c r="J2065" t="s">
        <v>715</v>
      </c>
      <c r="K2065">
        <v>103</v>
      </c>
      <c r="L2065">
        <v>1949</v>
      </c>
      <c r="M2065" s="8" t="str">
        <f>IF(ISBLANK(VLOOKUP(A2065,Veje!A:B,2,FALSE)),INDEX(Veje!$D$2:$RT$652,MATCH(A2065,Veje!$A$2:$A$652,0),MATCH(B2065,Veje!$D$1:$RT$1,0)),VLOOKUP(A2065,Veje!A:B,2,FALSE))</f>
        <v>GSG</v>
      </c>
      <c r="N2065" s="8" t="str">
        <f>IFERROR(VLOOKUP(C2065,Medlemmer!A:C,3,FALSE),"")</f>
        <v/>
      </c>
      <c r="O2065" s="8" t="str">
        <f>IFERROR(VLOOKUP(C2065,Medlemmer!A:C,2,FALSE),"")</f>
        <v/>
      </c>
      <c r="P2065" s="8" t="str">
        <f>IFERROR(VLOOKUP(C2065,Tidligere_henvendelser!A:B,2,FALSE),"")</f>
        <v/>
      </c>
    </row>
    <row r="2066" spans="1:16" x14ac:dyDescent="0.3">
      <c r="A2066" s="8" t="str">
        <f>ReplaceNumbers(C2066)</f>
        <v>Dalstrøget</v>
      </c>
      <c r="B2066" s="8">
        <f>_xlfn.NUMBERVALUE(FindNumbers(C2066))</f>
        <v>72</v>
      </c>
      <c r="C2066" t="s">
        <v>1279</v>
      </c>
      <c r="D2066" t="s">
        <v>717</v>
      </c>
      <c r="E2066">
        <v>3950000</v>
      </c>
      <c r="F2066" s="10">
        <v>44626</v>
      </c>
      <c r="G2066" t="s">
        <v>166</v>
      </c>
      <c r="H2066">
        <v>45930</v>
      </c>
      <c r="I2066">
        <v>3</v>
      </c>
      <c r="J2066" t="s">
        <v>715</v>
      </c>
      <c r="K2066">
        <v>86</v>
      </c>
      <c r="L2066">
        <v>1959</v>
      </c>
      <c r="M2066" s="8" t="str">
        <f>IF(ISBLANK(VLOOKUP(A2066,Veje!A:B,2,FALSE)),INDEX(Veje!$D$2:$RT$652,MATCH(A2066,Veje!$A$2:$A$652,0),MATCH(B2066,Veje!$D$1:$RT$1,0)),VLOOKUP(A2066,Veje!A:B,2,FALSE))</f>
        <v>DY</v>
      </c>
      <c r="N2066" s="8" t="str">
        <f>IFERROR(VLOOKUP(C2066,Medlemmer!A:C,3,FALSE),"")</f>
        <v/>
      </c>
      <c r="O2066" s="8" t="str">
        <f>IFERROR(VLOOKUP(C2066,Medlemmer!A:C,2,FALSE),"")</f>
        <v/>
      </c>
      <c r="P2066" s="8" t="str">
        <f>IFERROR(VLOOKUP(C2066,Tidligere_henvendelser!A:B,2,FALSE),"")</f>
        <v/>
      </c>
    </row>
    <row r="2067" spans="1:16" hidden="1" x14ac:dyDescent="0.3">
      <c r="A2067" s="8" t="str">
        <f>ReplaceNumbers(C2067)</f>
        <v>Ordrupvej</v>
      </c>
      <c r="B2067" s="8">
        <f>_xlfn.NUMBERVALUE(FindNumbers(C2067))</f>
        <v>108</v>
      </c>
      <c r="C2067" t="s">
        <v>1274</v>
      </c>
      <c r="D2067" t="s">
        <v>703</v>
      </c>
      <c r="E2067">
        <v>2750000</v>
      </c>
      <c r="F2067" s="10">
        <v>44627</v>
      </c>
      <c r="G2067" t="s">
        <v>166</v>
      </c>
      <c r="H2067">
        <v>53921</v>
      </c>
      <c r="I2067">
        <v>2</v>
      </c>
      <c r="J2067" t="s">
        <v>715</v>
      </c>
      <c r="K2067">
        <v>51</v>
      </c>
      <c r="L2067">
        <v>1985</v>
      </c>
      <c r="M2067" s="8" t="str">
        <f>IF(ISBLANK(VLOOKUP(A2067,Veje!A:B,2,FALSE)),INDEX(Veje!$D$2:$RT$652,MATCH(A2067,Veje!$A$2:$A$652,0),MATCH(B2067,Veje!$D$1:$RT$1,0)),VLOOKUP(A2067,Veje!A:B,2,FALSE))</f>
        <v>OCG</v>
      </c>
      <c r="N2067" s="8" t="str">
        <f>IFERROR(VLOOKUP(C2067,Medlemmer!A:C,3,FALSE),"")</f>
        <v/>
      </c>
      <c r="O2067" s="8" t="str">
        <f>IFERROR(VLOOKUP(C2067,Medlemmer!A:C,2,FALSE),"")</f>
        <v/>
      </c>
      <c r="P2067" s="8" t="str">
        <f>IFERROR(VLOOKUP(C2067,Tidligere_henvendelser!A:B,2,FALSE),"")</f>
        <v/>
      </c>
    </row>
    <row r="2068" spans="1:16" hidden="1" x14ac:dyDescent="0.3">
      <c r="A2068" s="8" t="str">
        <f>ReplaceNumbers(C2068)</f>
        <v>Jægersborg Alle</v>
      </c>
      <c r="B2068" s="8">
        <f>_xlfn.NUMBERVALUE(FindNumbers(C2068))</f>
        <v>47</v>
      </c>
      <c r="C2068" t="s">
        <v>1275</v>
      </c>
      <c r="D2068" t="s">
        <v>703</v>
      </c>
      <c r="E2068">
        <v>5600000</v>
      </c>
      <c r="F2068" s="10">
        <v>44627</v>
      </c>
      <c r="G2068" t="s">
        <v>166</v>
      </c>
      <c r="H2068">
        <v>58333</v>
      </c>
      <c r="I2068">
        <v>5</v>
      </c>
      <c r="J2068" t="s">
        <v>715</v>
      </c>
      <c r="K2068">
        <v>96</v>
      </c>
      <c r="L2068">
        <v>1968</v>
      </c>
      <c r="M2068" s="8" t="str">
        <f>IF(ISBLANK(VLOOKUP(A2068,Veje!A:B,2,FALSE)),INDEX(Veje!$D$2:$RT$652,MATCH(A2068,Veje!$A$2:$A$652,0),MATCH(B2068,Veje!$D$1:$RT$1,0)),VLOOKUP(A2068,Veje!A:B,2,FALSE))</f>
        <v>OCG</v>
      </c>
      <c r="N2068" s="8" t="str">
        <f>IFERROR(VLOOKUP(C2068,Medlemmer!A:C,3,FALSE),"")</f>
        <v/>
      </c>
      <c r="O2068" s="8" t="str">
        <f>IFERROR(VLOOKUP(C2068,Medlemmer!A:C,2,FALSE),"")</f>
        <v/>
      </c>
      <c r="P2068" s="8" t="str">
        <f>IFERROR(VLOOKUP(C2068,Tidligere_henvendelser!A:B,2,FALSE),"")</f>
        <v/>
      </c>
    </row>
    <row r="2069" spans="1:16" hidden="1" x14ac:dyDescent="0.3">
      <c r="A2069" s="8" t="str">
        <f>ReplaceNumbers(C2069)</f>
        <v>Hyldegårdsvej</v>
      </c>
      <c r="B2069" s="8">
        <f>_xlfn.NUMBERVALUE(FindNumbers(C2069))</f>
        <v>10</v>
      </c>
      <c r="C2069" t="s">
        <v>1268</v>
      </c>
      <c r="D2069" t="s">
        <v>703</v>
      </c>
      <c r="E2069">
        <v>1965000</v>
      </c>
      <c r="F2069" s="10">
        <v>44628</v>
      </c>
      <c r="G2069" t="s">
        <v>166</v>
      </c>
      <c r="H2069">
        <v>33879</v>
      </c>
      <c r="I2069">
        <v>2</v>
      </c>
      <c r="J2069" t="s">
        <v>715</v>
      </c>
      <c r="K2069">
        <v>58</v>
      </c>
      <c r="L2069">
        <v>1959</v>
      </c>
      <c r="M2069" s="8" t="str">
        <f>IF(ISBLANK(VLOOKUP(A2069,Veje!A:B,2,FALSE)),INDEX(Veje!$D$2:$RT$652,MATCH(A2069,Veje!$A$2:$A$652,0),MATCH(B2069,Veje!$D$1:$RT$1,0)),VLOOKUP(A2069,Veje!A:B,2,FALSE))</f>
        <v>OCG</v>
      </c>
      <c r="N2069" s="8" t="str">
        <f>IFERROR(VLOOKUP(C2069,Medlemmer!A:C,3,FALSE),"")</f>
        <v/>
      </c>
      <c r="O2069" s="8" t="str">
        <f>IFERROR(VLOOKUP(C2069,Medlemmer!A:C,2,FALSE),"")</f>
        <v/>
      </c>
      <c r="P2069" s="8" t="str">
        <f>IFERROR(VLOOKUP(C2069,Tidligere_henvendelser!A:B,2,FALSE),"")</f>
        <v/>
      </c>
    </row>
    <row r="2070" spans="1:16" hidden="1" x14ac:dyDescent="0.3">
      <c r="A2070" s="8" t="str">
        <f>ReplaceNumbers(C2070)</f>
        <v>Rådhusvej</v>
      </c>
      <c r="B2070" s="8">
        <f>_xlfn.NUMBERVALUE(FindNumbers(C2070))</f>
        <v>45</v>
      </c>
      <c r="C2070" t="s">
        <v>1269</v>
      </c>
      <c r="D2070" t="s">
        <v>703</v>
      </c>
      <c r="E2070">
        <v>3782500</v>
      </c>
      <c r="F2070" s="10">
        <v>44628</v>
      </c>
      <c r="G2070" t="s">
        <v>174</v>
      </c>
      <c r="H2070">
        <v>33179</v>
      </c>
      <c r="I2070">
        <v>4</v>
      </c>
      <c r="J2070" t="s">
        <v>167</v>
      </c>
      <c r="K2070">
        <v>114</v>
      </c>
      <c r="L2070">
        <v>1954</v>
      </c>
      <c r="M2070" s="8" t="str">
        <f>IF(ISBLANK(VLOOKUP(A2070,Veje!A:B,2,FALSE)),INDEX(Veje!$D$2:$RT$652,MATCH(A2070,Veje!$A$2:$A$652,0),MATCH(B2070,Veje!$D$1:$RT$1,0)),VLOOKUP(A2070,Veje!A:B,2,FALSE))</f>
        <v>HMG</v>
      </c>
      <c r="N2070" s="8" t="str">
        <f>IFERROR(VLOOKUP(C2070,Medlemmer!A:C,3,FALSE),"")</f>
        <v/>
      </c>
      <c r="O2070" s="8" t="str">
        <f>IFERROR(VLOOKUP(C2070,Medlemmer!A:C,2,FALSE),"")</f>
        <v/>
      </c>
      <c r="P2070" s="8" t="str">
        <f>IFERROR(VLOOKUP(C2070,Tidligere_henvendelser!A:B,2,FALSE),"")</f>
        <v/>
      </c>
    </row>
    <row r="2071" spans="1:16" hidden="1" x14ac:dyDescent="0.3">
      <c r="A2071" s="8" t="str">
        <f>ReplaceNumbers(C2071)</f>
        <v>Hvidørevej</v>
      </c>
      <c r="B2071" s="8">
        <f>_xlfn.NUMBERVALUE(FindNumbers(C2071))</f>
        <v>30</v>
      </c>
      <c r="C2071" t="s">
        <v>1270</v>
      </c>
      <c r="D2071" t="s">
        <v>705</v>
      </c>
      <c r="E2071">
        <v>15000000</v>
      </c>
      <c r="F2071" s="10">
        <v>44628</v>
      </c>
      <c r="G2071" t="s">
        <v>166</v>
      </c>
      <c r="H2071">
        <v>73529</v>
      </c>
      <c r="I2071">
        <v>7</v>
      </c>
      <c r="J2071" t="s">
        <v>167</v>
      </c>
      <c r="K2071">
        <v>194</v>
      </c>
      <c r="L2071">
        <v>1934</v>
      </c>
      <c r="M2071" s="8" t="str">
        <f>IF(ISBLANK(VLOOKUP(A2071,Veje!A:B,2,FALSE)),INDEX(Veje!$D$2:$RT$652,MATCH(A2071,Veje!$A$2:$A$652,0),MATCH(B2071,Veje!$D$1:$RT$1,0)),VLOOKUP(A2071,Veje!A:B,2,FALSE))</f>
        <v>SKGF</v>
      </c>
      <c r="N2071" s="8" t="str">
        <f>IFERROR(VLOOKUP(C2071,Medlemmer!A:C,3,FALSE),"")</f>
        <v/>
      </c>
      <c r="O2071" s="8" t="str">
        <f>IFERROR(VLOOKUP(C2071,Medlemmer!A:C,2,FALSE),"")</f>
        <v/>
      </c>
      <c r="P2071" s="8" t="str">
        <f>IFERROR(VLOOKUP(C2071,Tidligere_henvendelser!A:B,2,FALSE),"")</f>
        <v/>
      </c>
    </row>
    <row r="2072" spans="1:16" hidden="1" x14ac:dyDescent="0.3">
      <c r="A2072" s="8" t="str">
        <f>ReplaceNumbers(C2072)</f>
        <v>Ericavej</v>
      </c>
      <c r="B2072" s="8">
        <f>_xlfn.NUMBERVALUE(FindNumbers(C2072))</f>
        <v>163</v>
      </c>
      <c r="C2072" t="s">
        <v>749</v>
      </c>
      <c r="D2072" t="s">
        <v>169</v>
      </c>
      <c r="E2072">
        <v>1695000</v>
      </c>
      <c r="F2072" s="10">
        <v>44628</v>
      </c>
      <c r="G2072" t="s">
        <v>166</v>
      </c>
      <c r="H2072">
        <v>33900</v>
      </c>
      <c r="I2072">
        <v>2</v>
      </c>
      <c r="J2072" t="s">
        <v>715</v>
      </c>
      <c r="K2072">
        <v>50</v>
      </c>
      <c r="L2072">
        <v>1956</v>
      </c>
      <c r="M2072" s="8" t="str">
        <f>IF(ISBLANK(VLOOKUP(A2072,Veje!A:B,2,FALSE)),INDEX(Veje!$D$2:$RT$652,MATCH(A2072,Veje!$A$2:$A$652,0),MATCH(B2072,Veje!$D$1:$RT$1,0)),VLOOKUP(A2072,Veje!A:B,2,FALSE))</f>
        <v>GSG</v>
      </c>
      <c r="N2072" s="8" t="str">
        <f>IFERROR(VLOOKUP(C2072,Medlemmer!A:C,3,FALSE),"")</f>
        <v/>
      </c>
      <c r="O2072" s="8" t="str">
        <f>IFERROR(VLOOKUP(C2072,Medlemmer!A:C,2,FALSE),"")</f>
        <v/>
      </c>
      <c r="P2072" s="8" t="str">
        <f>IFERROR(VLOOKUP(C2072,Tidligere_henvendelser!A:B,2,FALSE),"")</f>
        <v/>
      </c>
    </row>
    <row r="2073" spans="1:16" hidden="1" x14ac:dyDescent="0.3">
      <c r="A2073" s="8" t="str">
        <f>ReplaceNumbers(C2073)</f>
        <v>Ellevadsvej</v>
      </c>
      <c r="B2073" s="8">
        <f>_xlfn.NUMBERVALUE(FindNumbers(C2073))</f>
        <v>15</v>
      </c>
      <c r="C2073" t="s">
        <v>1271</v>
      </c>
      <c r="D2073" t="s">
        <v>703</v>
      </c>
      <c r="E2073">
        <v>15000000</v>
      </c>
      <c r="F2073" s="10">
        <v>44628</v>
      </c>
      <c r="G2073" t="s">
        <v>166</v>
      </c>
      <c r="H2073">
        <v>104166</v>
      </c>
      <c r="I2073">
        <v>5</v>
      </c>
      <c r="J2073" t="s">
        <v>167</v>
      </c>
      <c r="K2073">
        <v>144</v>
      </c>
      <c r="L2073">
        <v>1928</v>
      </c>
      <c r="M2073" s="8" t="str">
        <f>IF(ISBLANK(VLOOKUP(A2073,Veje!A:B,2,FALSE)),INDEX(Veje!$D$2:$RT$652,MATCH(A2073,Veje!$A$2:$A$652,0),MATCH(B2073,Veje!$D$1:$RT$1,0)),VLOOKUP(A2073,Veje!A:B,2,FALSE))</f>
        <v>OCG</v>
      </c>
      <c r="N2073" s="8" t="str">
        <f>IFERROR(VLOOKUP(C2073,Medlemmer!A:C,3,FALSE),"")</f>
        <v/>
      </c>
      <c r="O2073" s="8" t="str">
        <f>IFERROR(VLOOKUP(C2073,Medlemmer!A:C,2,FALSE),"")</f>
        <v/>
      </c>
      <c r="P2073" s="8" t="str">
        <f>IFERROR(VLOOKUP(C2073,Tidligere_henvendelser!A:B,2,FALSE),"")</f>
        <v/>
      </c>
    </row>
    <row r="2074" spans="1:16" hidden="1" x14ac:dyDescent="0.3">
      <c r="A2074" s="8" t="str">
        <f>ReplaceNumbers(C2074)</f>
        <v>Ellebækvej</v>
      </c>
      <c r="B2074" s="8">
        <f>_xlfn.NUMBERVALUE(FindNumbers(C2074))</f>
        <v>60</v>
      </c>
      <c r="C2074" t="s">
        <v>1272</v>
      </c>
      <c r="D2074" t="s">
        <v>169</v>
      </c>
      <c r="E2074">
        <v>1960000</v>
      </c>
      <c r="F2074" s="10">
        <v>44628</v>
      </c>
      <c r="G2074" t="s">
        <v>166</v>
      </c>
      <c r="H2074">
        <v>38431</v>
      </c>
      <c r="I2074">
        <v>2</v>
      </c>
      <c r="J2074" t="s">
        <v>715</v>
      </c>
      <c r="K2074">
        <v>51</v>
      </c>
      <c r="L2074">
        <v>1942</v>
      </c>
      <c r="M2074" s="8" t="str">
        <f>IF(ISBLANK(VLOOKUP(A2074,Veje!A:B,2,FALSE)),INDEX(Veje!$D$2:$RT$652,MATCH(A2074,Veje!$A$2:$A$652,0),MATCH(B2074,Veje!$D$1:$RT$1,0)),VLOOKUP(A2074,Veje!A:B,2,FALSE))</f>
        <v>GSG</v>
      </c>
      <c r="N2074" s="8" t="str">
        <f>IFERROR(VLOOKUP(C2074,Medlemmer!A:C,3,FALSE),"")</f>
        <v/>
      </c>
      <c r="O2074" s="8" t="str">
        <f>IFERROR(VLOOKUP(C2074,Medlemmer!A:C,2,FALSE),"")</f>
        <v/>
      </c>
      <c r="P2074" s="8" t="str">
        <f>IFERROR(VLOOKUP(C2074,Tidligere_henvendelser!A:B,2,FALSE),"")</f>
        <v/>
      </c>
    </row>
    <row r="2075" spans="1:16" hidden="1" x14ac:dyDescent="0.3">
      <c r="A2075" s="8" t="str">
        <f>ReplaceNumbers(C2075)</f>
        <v>Rygårds Alle</v>
      </c>
      <c r="B2075" s="8">
        <f>_xlfn.NUMBERVALUE(FindNumbers(C2075))</f>
        <v>42</v>
      </c>
      <c r="C2075" t="s">
        <v>1273</v>
      </c>
      <c r="D2075" t="s">
        <v>165</v>
      </c>
      <c r="E2075">
        <v>10000000</v>
      </c>
      <c r="F2075" s="10">
        <v>44628</v>
      </c>
      <c r="G2075" t="s">
        <v>174</v>
      </c>
      <c r="H2075">
        <v>69930</v>
      </c>
      <c r="I2075">
        <v>5</v>
      </c>
      <c r="J2075" t="s">
        <v>170</v>
      </c>
      <c r="K2075">
        <v>143</v>
      </c>
      <c r="L2075">
        <v>1953</v>
      </c>
      <c r="M2075" s="8" t="str">
        <f>IF(ISBLANK(VLOOKUP(A2075,Veje!A:B,2,FALSE)),INDEX(Veje!$D$2:$RT$652,MATCH(A2075,Veje!$A$2:$A$652,0),MATCH(B2075,Veje!$D$1:$RT$1,0)),VLOOKUP(A2075,Veje!A:B,2,FALSE))</f>
        <v>HMG</v>
      </c>
      <c r="N2075" s="8" t="str">
        <f>IFERROR(VLOOKUP(C2075,Medlemmer!A:C,3,FALSE),"")</f>
        <v/>
      </c>
      <c r="O2075" s="8" t="str">
        <f>IFERROR(VLOOKUP(C2075,Medlemmer!A:C,2,FALSE),"")</f>
        <v/>
      </c>
      <c r="P2075" s="8" t="str">
        <f>IFERROR(VLOOKUP(C2075,Tidligere_henvendelser!A:B,2,FALSE),"")</f>
        <v/>
      </c>
    </row>
    <row r="2076" spans="1:16" hidden="1" x14ac:dyDescent="0.3">
      <c r="A2076" s="8" t="str">
        <f>ReplaceNumbers(C2076)</f>
        <v>Brogårdsvej</v>
      </c>
      <c r="B2076" s="8">
        <f>_xlfn.NUMBERVALUE(FindNumbers(C2076))</f>
        <v>69</v>
      </c>
      <c r="C2076" t="s">
        <v>744</v>
      </c>
      <c r="D2076" t="s">
        <v>169</v>
      </c>
      <c r="E2076">
        <v>2622500</v>
      </c>
      <c r="F2076" s="10">
        <v>44629</v>
      </c>
      <c r="G2076" t="s">
        <v>166</v>
      </c>
      <c r="H2076">
        <v>39141</v>
      </c>
      <c r="I2076">
        <v>2</v>
      </c>
      <c r="J2076" t="s">
        <v>715</v>
      </c>
      <c r="K2076">
        <v>67</v>
      </c>
      <c r="L2076">
        <v>1938</v>
      </c>
      <c r="M2076" s="8" t="str">
        <f>IF(ISBLANK(VLOOKUP(A2076,Veje!A:B,2,FALSE)),INDEX(Veje!$D$2:$RT$652,MATCH(A2076,Veje!$A$2:$A$652,0),MATCH(B2076,Veje!$D$1:$RT$1,0)),VLOOKUP(A2076,Veje!A:B,2,FALSE))</f>
        <v>GSG</v>
      </c>
      <c r="N2076" s="8" t="str">
        <f>IFERROR(VLOOKUP(C2076,Medlemmer!A:C,3,FALSE),"")</f>
        <v/>
      </c>
      <c r="O2076" s="8" t="str">
        <f>IFERROR(VLOOKUP(C2076,Medlemmer!A:C,2,FALSE),"")</f>
        <v/>
      </c>
      <c r="P2076" s="8" t="str">
        <f>IFERROR(VLOOKUP(C2076,Tidligere_henvendelser!A:B,2,FALSE),"")</f>
        <v/>
      </c>
    </row>
    <row r="2077" spans="1:16" hidden="1" x14ac:dyDescent="0.3">
      <c r="A2077" s="8" t="str">
        <f>ReplaceNumbers(C2077)</f>
        <v>Blidahpark</v>
      </c>
      <c r="B2077" s="8">
        <f>_xlfn.NUMBERVALUE(FindNumbers(C2077))</f>
        <v>16</v>
      </c>
      <c r="C2077" t="s">
        <v>1262</v>
      </c>
      <c r="D2077" t="s">
        <v>165</v>
      </c>
      <c r="E2077">
        <v>3400000</v>
      </c>
      <c r="F2077" s="10">
        <v>44629</v>
      </c>
      <c r="G2077" t="s">
        <v>166</v>
      </c>
      <c r="H2077">
        <v>55737</v>
      </c>
      <c r="I2077">
        <v>2</v>
      </c>
      <c r="J2077" t="s">
        <v>715</v>
      </c>
      <c r="K2077">
        <v>61</v>
      </c>
      <c r="L2077">
        <v>1934</v>
      </c>
      <c r="M2077" s="8" t="str">
        <f>IF(ISBLANK(VLOOKUP(A2077,Veje!A:B,2,FALSE)),INDEX(Veje!$D$2:$RT$652,MATCH(A2077,Veje!$A$2:$A$652,0),MATCH(B2077,Veje!$D$1:$RT$1,0)),VLOOKUP(A2077,Veje!A:B,2,FALSE))</f>
        <v>HMG</v>
      </c>
      <c r="N2077" s="8" t="str">
        <f>IFERROR(VLOOKUP(C2077,Medlemmer!A:C,3,FALSE),"")</f>
        <v/>
      </c>
      <c r="O2077" s="8" t="str">
        <f>IFERROR(VLOOKUP(C2077,Medlemmer!A:C,2,FALSE),"")</f>
        <v/>
      </c>
      <c r="P2077" s="8" t="str">
        <f>IFERROR(VLOOKUP(C2077,Tidligere_henvendelser!A:B,2,FALSE),"")</f>
        <v/>
      </c>
    </row>
    <row r="2078" spans="1:16" hidden="1" x14ac:dyDescent="0.3">
      <c r="A2078" s="8" t="str">
        <f>ReplaceNumbers(C2078)</f>
        <v>Emilievej</v>
      </c>
      <c r="B2078" s="8">
        <f>_xlfn.NUMBERVALUE(FindNumbers(C2078))</f>
        <v>11</v>
      </c>
      <c r="C2078" t="s">
        <v>1263</v>
      </c>
      <c r="D2078" t="s">
        <v>703</v>
      </c>
      <c r="E2078">
        <v>9255000</v>
      </c>
      <c r="F2078" s="10">
        <v>44629</v>
      </c>
      <c r="G2078" t="s">
        <v>166</v>
      </c>
      <c r="H2078">
        <v>60888</v>
      </c>
      <c r="I2078">
        <v>4</v>
      </c>
      <c r="J2078" t="s">
        <v>170</v>
      </c>
      <c r="K2078">
        <v>152</v>
      </c>
      <c r="L2078">
        <v>1885</v>
      </c>
      <c r="M2078" s="8" t="str">
        <f>IF(ISBLANK(VLOOKUP(A2078,Veje!A:B,2,FALSE)),INDEX(Veje!$D$2:$RT$652,MATCH(A2078,Veje!$A$2:$A$652,0),MATCH(B2078,Veje!$D$1:$RT$1,0)),VLOOKUP(A2078,Veje!A:B,2,FALSE))</f>
        <v>OCG</v>
      </c>
      <c r="N2078" s="8" t="str">
        <f>IFERROR(VLOOKUP(C2078,Medlemmer!A:C,3,FALSE),"")</f>
        <v/>
      </c>
      <c r="O2078" s="8" t="str">
        <f>IFERROR(VLOOKUP(C2078,Medlemmer!A:C,2,FALSE),"")</f>
        <v/>
      </c>
      <c r="P2078" s="8" t="str">
        <f>IFERROR(VLOOKUP(C2078,Tidligere_henvendelser!A:B,2,FALSE),"")</f>
        <v/>
      </c>
    </row>
    <row r="2079" spans="1:16" hidden="1" x14ac:dyDescent="0.3">
      <c r="A2079" s="8" t="str">
        <f>ReplaceNumbers(C2079)</f>
        <v>Emilievej</v>
      </c>
      <c r="B2079" s="8">
        <f>_xlfn.NUMBERVALUE(FindNumbers(C2079))</f>
        <v>11</v>
      </c>
      <c r="C2079" t="s">
        <v>1264</v>
      </c>
      <c r="D2079" t="s">
        <v>703</v>
      </c>
      <c r="E2079">
        <v>9255000</v>
      </c>
      <c r="F2079" s="10">
        <v>44629</v>
      </c>
      <c r="G2079" t="s">
        <v>166</v>
      </c>
      <c r="H2079">
        <v>59709</v>
      </c>
      <c r="I2079">
        <v>5</v>
      </c>
      <c r="J2079" t="s">
        <v>170</v>
      </c>
      <c r="K2079">
        <v>155</v>
      </c>
      <c r="L2079">
        <v>1885</v>
      </c>
      <c r="M2079" s="8" t="str">
        <f>IF(ISBLANK(VLOOKUP(A2079,Veje!A:B,2,FALSE)),INDEX(Veje!$D$2:$RT$652,MATCH(A2079,Veje!$A$2:$A$652,0),MATCH(B2079,Veje!$D$1:$RT$1,0)),VLOOKUP(A2079,Veje!A:B,2,FALSE))</f>
        <v>OCG</v>
      </c>
      <c r="N2079" s="8" t="str">
        <f>IFERROR(VLOOKUP(C2079,Medlemmer!A:C,3,FALSE),"")</f>
        <v/>
      </c>
      <c r="O2079" s="8" t="str">
        <f>IFERROR(VLOOKUP(C2079,Medlemmer!A:C,2,FALSE),"")</f>
        <v/>
      </c>
      <c r="P2079" s="8" t="str">
        <f>IFERROR(VLOOKUP(C2079,Tidligere_henvendelser!A:B,2,FALSE),"")</f>
        <v/>
      </c>
    </row>
    <row r="2080" spans="1:16" hidden="1" x14ac:dyDescent="0.3">
      <c r="A2080" s="8" t="str">
        <f>ReplaceNumbers(C2080)</f>
        <v>Kirkehøj</v>
      </c>
      <c r="B2080" s="8">
        <f>_xlfn.NUMBERVALUE(FindNumbers(C2080))</f>
        <v>18</v>
      </c>
      <c r="C2080" t="s">
        <v>1265</v>
      </c>
      <c r="D2080" t="s">
        <v>165</v>
      </c>
      <c r="E2080">
        <v>8750000</v>
      </c>
      <c r="F2080" s="10">
        <v>44629</v>
      </c>
      <c r="G2080" t="s">
        <v>166</v>
      </c>
      <c r="H2080">
        <v>83333</v>
      </c>
      <c r="I2080">
        <v>3</v>
      </c>
      <c r="J2080" t="s">
        <v>167</v>
      </c>
      <c r="K2080">
        <v>105</v>
      </c>
      <c r="L2080">
        <v>1933</v>
      </c>
      <c r="M2080" s="8" t="str">
        <f>IF(ISBLANK(VLOOKUP(A2080,Veje!A:B,2,FALSE)),INDEX(Veje!$D$2:$RT$652,MATCH(A2080,Veje!$A$2:$A$652,0),MATCH(B2080,Veje!$D$1:$RT$1,0)),VLOOKUP(A2080,Veje!A:B,2,FALSE))</f>
        <v>GSG</v>
      </c>
      <c r="N2080" s="8" t="str">
        <f>IFERROR(VLOOKUP(C2080,Medlemmer!A:C,3,FALSE),"")</f>
        <v/>
      </c>
      <c r="O2080" s="8" t="str">
        <f>IFERROR(VLOOKUP(C2080,Medlemmer!A:C,2,FALSE),"")</f>
        <v/>
      </c>
      <c r="P2080" s="8" t="str">
        <f>IFERROR(VLOOKUP(C2080,Tidligere_henvendelser!A:B,2,FALSE),"")</f>
        <v/>
      </c>
    </row>
    <row r="2081" spans="1:16" hidden="1" x14ac:dyDescent="0.3">
      <c r="A2081" s="8" t="str">
        <f>ReplaceNumbers(C2081)</f>
        <v>Brannersvej</v>
      </c>
      <c r="B2081" s="8">
        <f>_xlfn.NUMBERVALUE(FindNumbers(C2081))</f>
        <v>7</v>
      </c>
      <c r="C2081" t="s">
        <v>1266</v>
      </c>
      <c r="D2081" t="s">
        <v>703</v>
      </c>
      <c r="E2081">
        <v>4400000</v>
      </c>
      <c r="F2081" s="10">
        <v>44629</v>
      </c>
      <c r="G2081" t="s">
        <v>166</v>
      </c>
      <c r="H2081">
        <v>45360</v>
      </c>
      <c r="I2081">
        <v>4</v>
      </c>
      <c r="J2081" t="s">
        <v>715</v>
      </c>
      <c r="K2081">
        <v>97</v>
      </c>
      <c r="L2081">
        <v>1935</v>
      </c>
      <c r="M2081" s="8" t="str">
        <f>IF(ISBLANK(VLOOKUP(A2081,Veje!A:B,2,FALSE)),INDEX(Veje!$D$2:$RT$652,MATCH(A2081,Veje!$A$2:$A$652,0),MATCH(B2081,Veje!$D$1:$RT$1,0)),VLOOKUP(A2081,Veje!A:B,2,FALSE))</f>
        <v>OCG</v>
      </c>
      <c r="N2081" s="8" t="str">
        <f>IFERROR(VLOOKUP(C2081,Medlemmer!A:C,3,FALSE),"")</f>
        <v/>
      </c>
      <c r="O2081" s="8" t="str">
        <f>IFERROR(VLOOKUP(C2081,Medlemmer!A:C,2,FALSE),"")</f>
        <v/>
      </c>
      <c r="P2081" s="8" t="str">
        <f>IFERROR(VLOOKUP(C2081,Tidligere_henvendelser!A:B,2,FALSE),"")</f>
        <v/>
      </c>
    </row>
    <row r="2082" spans="1:16" hidden="1" x14ac:dyDescent="0.3">
      <c r="A2082" s="13" t="str">
        <f>ReplaceNumbers(C2082)</f>
        <v>Lille Strandvej</v>
      </c>
      <c r="B2082" s="8">
        <f>_xlfn.NUMBERVALUE(FindNumbers(C2082))</f>
        <v>24</v>
      </c>
      <c r="C2082" t="s">
        <v>1267</v>
      </c>
      <c r="D2082" t="s">
        <v>165</v>
      </c>
      <c r="E2082">
        <v>5175000</v>
      </c>
      <c r="F2082" s="10">
        <v>44629</v>
      </c>
      <c r="G2082" t="s">
        <v>168</v>
      </c>
      <c r="H2082">
        <v>32961</v>
      </c>
      <c r="I2082">
        <v>7</v>
      </c>
      <c r="J2082" t="s">
        <v>167</v>
      </c>
      <c r="K2082">
        <v>157</v>
      </c>
      <c r="L2082">
        <v>1890</v>
      </c>
      <c r="M2082" s="8" t="str">
        <f>IF(ISBLANK(VLOOKUP(A2082,Veje!A:B,2,FALSE)),INDEX(Veje!$D$2:$RT$652,MATCH(A2082,Veje!$A$2:$A$652,0),MATCH(B2082,Veje!$D$1:$RT$1,0)),VLOOKUP(A2082,Veje!A:B,2,FALSE))</f>
        <v>HMG</v>
      </c>
      <c r="N2082" s="8" t="str">
        <f>IFERROR(VLOOKUP(C2082,Medlemmer!A:C,3,FALSE),"")</f>
        <v/>
      </c>
      <c r="O2082" s="8" t="str">
        <f>IFERROR(VLOOKUP(C2082,Medlemmer!A:C,2,FALSE),"")</f>
        <v/>
      </c>
      <c r="P2082" s="8" t="str">
        <f>IFERROR(VLOOKUP(C2082,Tidligere_henvendelser!A:B,2,FALSE),"")</f>
        <v/>
      </c>
    </row>
    <row r="2083" spans="1:16" hidden="1" x14ac:dyDescent="0.3">
      <c r="A2083" s="8" t="str">
        <f>ReplaceNumbers(C2083)</f>
        <v>Ermelundsvej</v>
      </c>
      <c r="B2083" s="8">
        <f>_xlfn.NUMBERVALUE(FindNumbers(C2083))</f>
        <v>30</v>
      </c>
      <c r="C2083" t="s">
        <v>1259</v>
      </c>
      <c r="D2083" t="s">
        <v>169</v>
      </c>
      <c r="E2083">
        <v>10000000</v>
      </c>
      <c r="F2083" s="10">
        <v>44630</v>
      </c>
      <c r="G2083" t="s">
        <v>166</v>
      </c>
      <c r="H2083">
        <v>51813</v>
      </c>
      <c r="I2083">
        <v>7</v>
      </c>
      <c r="J2083" t="s">
        <v>167</v>
      </c>
      <c r="K2083">
        <v>193</v>
      </c>
      <c r="L2083">
        <v>1960</v>
      </c>
      <c r="M2083" s="8" t="str">
        <f>IF(ISBLANK(VLOOKUP(A2083,Veje!A:B,2,FALSE)),INDEX(Veje!$D$2:$RT$652,MATCH(A2083,Veje!$A$2:$A$652,0),MATCH(B2083,Veje!$D$1:$RT$1,0)),VLOOKUP(A2083,Veje!A:B,2,FALSE))</f>
        <v>BJGF</v>
      </c>
      <c r="N2083" s="8" t="str">
        <f>IFERROR(VLOOKUP(C2083,Medlemmer!A:C,3,FALSE),"")</f>
        <v/>
      </c>
      <c r="O2083" s="8" t="str">
        <f>IFERROR(VLOOKUP(C2083,Medlemmer!A:C,2,FALSE),"")</f>
        <v/>
      </c>
      <c r="P2083" s="8" t="str">
        <f>IFERROR(VLOOKUP(C2083,Tidligere_henvendelser!A:B,2,FALSE),"")</f>
        <v/>
      </c>
    </row>
    <row r="2084" spans="1:16" x14ac:dyDescent="0.3">
      <c r="A2084" s="8" t="str">
        <f>ReplaceNumbers(C2084)</f>
        <v>Vangedevej</v>
      </c>
      <c r="B2084" s="8">
        <f>_xlfn.NUMBERVALUE(FindNumbers(C2084))</f>
        <v>224</v>
      </c>
      <c r="C2084" t="s">
        <v>1260</v>
      </c>
      <c r="D2084" t="s">
        <v>717</v>
      </c>
      <c r="E2084">
        <v>799000</v>
      </c>
      <c r="F2084" s="10">
        <v>44630</v>
      </c>
      <c r="G2084" t="s">
        <v>166</v>
      </c>
      <c r="H2084">
        <v>13098</v>
      </c>
      <c r="I2084">
        <v>2</v>
      </c>
      <c r="J2084" t="s">
        <v>715</v>
      </c>
      <c r="K2084">
        <v>61</v>
      </c>
      <c r="L2084">
        <v>1948</v>
      </c>
      <c r="M2084" s="8" t="str">
        <f>IF(ISBLANK(VLOOKUP(A2084,Veje!A:B,2,FALSE)),INDEX(Veje!$D$2:$RT$652,MATCH(A2084,Veje!$A$2:$A$652,0),MATCH(B2084,Veje!$D$1:$RT$1,0)),VLOOKUP(A2084,Veje!A:B,2,FALSE))</f>
        <v>DY</v>
      </c>
      <c r="N2084" s="8" t="str">
        <f>IFERROR(VLOOKUP(C2084,Medlemmer!A:C,3,FALSE),"")</f>
        <v/>
      </c>
      <c r="O2084" s="8" t="str">
        <f>IFERROR(VLOOKUP(C2084,Medlemmer!A:C,2,FALSE),"")</f>
        <v/>
      </c>
      <c r="P2084" s="8" t="str">
        <f>IFERROR(VLOOKUP(C2084,Tidligere_henvendelser!A:B,2,FALSE),"")</f>
        <v/>
      </c>
    </row>
    <row r="2085" spans="1:16" hidden="1" x14ac:dyDescent="0.3">
      <c r="A2085" s="8" t="str">
        <f>ReplaceNumbers(C2085)</f>
        <v>Søndersøvej</v>
      </c>
      <c r="B2085" s="8">
        <f>_xlfn.NUMBERVALUE(FindNumbers(C2085))</f>
        <v>2</v>
      </c>
      <c r="C2085" t="s">
        <v>1261</v>
      </c>
      <c r="D2085" t="s">
        <v>169</v>
      </c>
      <c r="E2085">
        <v>5250000</v>
      </c>
      <c r="F2085" s="10">
        <v>44630</v>
      </c>
      <c r="G2085" t="s">
        <v>174</v>
      </c>
      <c r="H2085">
        <v>29166</v>
      </c>
      <c r="I2085">
        <v>6</v>
      </c>
      <c r="J2085" t="s">
        <v>167</v>
      </c>
      <c r="K2085">
        <v>180</v>
      </c>
      <c r="L2085">
        <v>1952</v>
      </c>
      <c r="M2085" s="8" t="str">
        <f>IF(ISBLANK(VLOOKUP(A2085,Veje!A:B,2,FALSE)),INDEX(Veje!$D$2:$RT$652,MATCH(A2085,Veje!$A$2:$A$652,0),MATCH(B2085,Veje!$D$1:$RT$1,0)),VLOOKUP(A2085,Veje!A:B,2,FALSE))</f>
        <v>BJGF</v>
      </c>
      <c r="N2085" s="8" t="str">
        <f>IFERROR(VLOOKUP(C2085,Medlemmer!A:C,3,FALSE),"")</f>
        <v/>
      </c>
      <c r="O2085" s="8" t="str">
        <f>IFERROR(VLOOKUP(C2085,Medlemmer!A:C,2,FALSE),"")</f>
        <v/>
      </c>
      <c r="P2085" s="8" t="str">
        <f>IFERROR(VLOOKUP(C2085,Tidligere_henvendelser!A:B,2,FALSE),"")</f>
        <v/>
      </c>
    </row>
    <row r="2086" spans="1:16" hidden="1" x14ac:dyDescent="0.3">
      <c r="A2086" s="8" t="str">
        <f>ReplaceNumbers(C2086)</f>
        <v>Løvspringsvej</v>
      </c>
      <c r="B2086" s="8">
        <f>_xlfn.NUMBERVALUE(FindNumbers(C2086))</f>
        <v>4</v>
      </c>
      <c r="C2086" t="s">
        <v>1258</v>
      </c>
      <c r="D2086" t="s">
        <v>703</v>
      </c>
      <c r="E2086">
        <v>1850000</v>
      </c>
      <c r="F2086" s="10">
        <v>44633</v>
      </c>
      <c r="G2086" t="s">
        <v>166</v>
      </c>
      <c r="H2086">
        <v>31355</v>
      </c>
      <c r="I2086">
        <v>1</v>
      </c>
      <c r="J2086" t="s">
        <v>715</v>
      </c>
      <c r="K2086">
        <v>59</v>
      </c>
      <c r="L2086">
        <v>1950</v>
      </c>
      <c r="M2086" s="8" t="str">
        <f>IF(ISBLANK(VLOOKUP(A2086,Veje!A:B,2,FALSE)),INDEX(Veje!$D$2:$RT$652,MATCH(A2086,Veje!$A$2:$A$652,0),MATCH(B2086,Veje!$D$1:$RT$1,0)),VLOOKUP(A2086,Veje!A:B,2,FALSE))</f>
        <v>OCG</v>
      </c>
      <c r="N2086" s="8" t="str">
        <f>IFERROR(VLOOKUP(C2086,Medlemmer!A:C,3,FALSE),"")</f>
        <v/>
      </c>
      <c r="O2086" s="8" t="str">
        <f>IFERROR(VLOOKUP(C2086,Medlemmer!A:C,2,FALSE),"")</f>
        <v/>
      </c>
      <c r="P2086" s="8" t="str">
        <f>IFERROR(VLOOKUP(C2086,Tidligere_henvendelser!A:B,2,FALSE),"")</f>
        <v/>
      </c>
    </row>
    <row r="2087" spans="1:16" hidden="1" x14ac:dyDescent="0.3">
      <c r="A2087" s="8" t="str">
        <f>ReplaceNumbers(C2087)</f>
        <v>Broholms Alle</v>
      </c>
      <c r="B2087" s="8">
        <f>_xlfn.NUMBERVALUE(FindNumbers(C2087))</f>
        <v>13</v>
      </c>
      <c r="C2087" t="s">
        <v>760</v>
      </c>
      <c r="D2087" t="s">
        <v>703</v>
      </c>
      <c r="E2087">
        <v>4200000</v>
      </c>
      <c r="F2087" s="10">
        <v>44633</v>
      </c>
      <c r="G2087" t="s">
        <v>166</v>
      </c>
      <c r="H2087">
        <v>50602</v>
      </c>
      <c r="I2087">
        <v>4</v>
      </c>
      <c r="J2087" t="s">
        <v>715</v>
      </c>
      <c r="K2087">
        <v>83</v>
      </c>
      <c r="L2087">
        <v>1939</v>
      </c>
      <c r="M2087" s="8" t="str">
        <f>IF(ISBLANK(VLOOKUP(A2087,Veje!A:B,2,FALSE)),INDEX(Veje!$D$2:$RT$652,MATCH(A2087,Veje!$A$2:$A$652,0),MATCH(B2087,Veje!$D$1:$RT$1,0)),VLOOKUP(A2087,Veje!A:B,2,FALSE))</f>
        <v>SKGF</v>
      </c>
      <c r="N2087" s="8" t="str">
        <f>IFERROR(VLOOKUP(C2087,Medlemmer!A:C,3,FALSE),"")</f>
        <v/>
      </c>
      <c r="O2087" s="8" t="str">
        <f>IFERROR(VLOOKUP(C2087,Medlemmer!A:C,2,FALSE),"")</f>
        <v/>
      </c>
      <c r="P2087" s="8" t="str">
        <f>IFERROR(VLOOKUP(C2087,Tidligere_henvendelser!A:B,2,FALSE),"")</f>
        <v/>
      </c>
    </row>
    <row r="2088" spans="1:16" hidden="1" x14ac:dyDescent="0.3">
      <c r="A2088" s="8" t="str">
        <f>ReplaceNumbers(C2088)</f>
        <v>C L Ibsens Vej</v>
      </c>
      <c r="B2088" s="8">
        <f>_xlfn.NUMBERVALUE(FindNumbers(C2088))</f>
        <v>26</v>
      </c>
      <c r="C2088" t="s">
        <v>1256</v>
      </c>
      <c r="D2088" t="s">
        <v>169</v>
      </c>
      <c r="E2088">
        <v>7225000</v>
      </c>
      <c r="F2088" s="10">
        <v>44634</v>
      </c>
      <c r="G2088" t="s">
        <v>166</v>
      </c>
      <c r="H2088">
        <v>52737</v>
      </c>
      <c r="I2088">
        <v>4</v>
      </c>
      <c r="J2088" t="s">
        <v>715</v>
      </c>
      <c r="K2088">
        <v>137</v>
      </c>
      <c r="L2088">
        <v>1905</v>
      </c>
      <c r="M2088" s="8" t="str">
        <f>IF(ISBLANK(VLOOKUP(A2088,Veje!A:B,2,FALSE)),INDEX(Veje!$D$2:$RT$652,MATCH(A2088,Veje!$A$2:$A$652,0),MATCH(B2088,Veje!$D$1:$RT$1,0)),VLOOKUP(A2088,Veje!A:B,2,FALSE))</f>
        <v>GSG</v>
      </c>
      <c r="N2088" s="8" t="str">
        <f>IFERROR(VLOOKUP(C2088,Medlemmer!A:C,3,FALSE),"")</f>
        <v/>
      </c>
      <c r="O2088" s="8" t="str">
        <f>IFERROR(VLOOKUP(C2088,Medlemmer!A:C,2,FALSE),"")</f>
        <v/>
      </c>
      <c r="P2088" s="8" t="str">
        <f>IFERROR(VLOOKUP(C2088,Tidligere_henvendelser!A:B,2,FALSE),"")</f>
        <v/>
      </c>
    </row>
    <row r="2089" spans="1:16" hidden="1" x14ac:dyDescent="0.3">
      <c r="A2089" s="8" t="str">
        <f>ReplaceNumbers(C2089)</f>
        <v>C L Ibsens Vej</v>
      </c>
      <c r="B2089" s="8">
        <f>_xlfn.NUMBERVALUE(FindNumbers(C2089))</f>
        <v>26</v>
      </c>
      <c r="C2089" t="s">
        <v>1257</v>
      </c>
      <c r="D2089" t="s">
        <v>169</v>
      </c>
      <c r="E2089">
        <v>7225000</v>
      </c>
      <c r="F2089" s="10">
        <v>44634</v>
      </c>
      <c r="G2089" t="s">
        <v>166</v>
      </c>
      <c r="H2089">
        <v>62826</v>
      </c>
      <c r="I2089">
        <v>4</v>
      </c>
      <c r="J2089" t="s">
        <v>715</v>
      </c>
      <c r="K2089">
        <v>115</v>
      </c>
      <c r="L2089">
        <v>1905</v>
      </c>
      <c r="M2089" s="8" t="str">
        <f>IF(ISBLANK(VLOOKUP(A2089,Veje!A:B,2,FALSE)),INDEX(Veje!$D$2:$RT$652,MATCH(A2089,Veje!$A$2:$A$652,0),MATCH(B2089,Veje!$D$1:$RT$1,0)),VLOOKUP(A2089,Veje!A:B,2,FALSE))</f>
        <v>GSG</v>
      </c>
      <c r="N2089" s="8" t="str">
        <f>IFERROR(VLOOKUP(C2089,Medlemmer!A:C,3,FALSE),"")</f>
        <v/>
      </c>
      <c r="O2089" s="8" t="str">
        <f>IFERROR(VLOOKUP(C2089,Medlemmer!A:C,2,FALSE),"")</f>
        <v/>
      </c>
      <c r="P2089" s="8" t="str">
        <f>IFERROR(VLOOKUP(C2089,Tidligere_henvendelser!A:B,2,FALSE),"")</f>
        <v/>
      </c>
    </row>
    <row r="2090" spans="1:16" x14ac:dyDescent="0.3">
      <c r="A2090" s="8" t="str">
        <f>ReplaceNumbers(C2090)</f>
        <v>Højsgårds Alle</v>
      </c>
      <c r="B2090" s="8">
        <f>_xlfn.NUMBERVALUE(FindNumbers(C2090))</f>
        <v>19</v>
      </c>
      <c r="C2090" t="s">
        <v>1252</v>
      </c>
      <c r="D2090" t="s">
        <v>165</v>
      </c>
      <c r="E2090">
        <v>6000000</v>
      </c>
      <c r="F2090" s="10">
        <v>44635</v>
      </c>
      <c r="G2090" t="s">
        <v>166</v>
      </c>
      <c r="H2090">
        <v>56603</v>
      </c>
      <c r="I2090">
        <v>4</v>
      </c>
      <c r="J2090" t="s">
        <v>715</v>
      </c>
      <c r="K2090">
        <v>106</v>
      </c>
      <c r="L2090">
        <v>1940</v>
      </c>
      <c r="M2090" s="8" t="str">
        <f>IF(ISBLANK(VLOOKUP(A2090,Veje!A:B,2,FALSE)),INDEX(Veje!$D$2:$RT$652,MATCH(A2090,Veje!$A$2:$A$652,0),MATCH(B2090,Veje!$D$1:$RT$1,0)),VLOOKUP(A2090,Veje!A:B,2,FALSE))</f>
        <v>DY</v>
      </c>
      <c r="N2090" s="8" t="str">
        <f>IFERROR(VLOOKUP(C2090,Medlemmer!A:C,3,FALSE),"")</f>
        <v/>
      </c>
      <c r="O2090" s="8" t="str">
        <f>IFERROR(VLOOKUP(C2090,Medlemmer!A:C,2,FALSE),"")</f>
        <v/>
      </c>
      <c r="P2090" s="8" t="str">
        <f>IFERROR(VLOOKUP(C2090,Tidligere_henvendelser!A:B,2,FALSE),"")</f>
        <v/>
      </c>
    </row>
    <row r="2091" spans="1:16" x14ac:dyDescent="0.3">
      <c r="A2091" s="8" t="str">
        <f>ReplaceNumbers(C2091)</f>
        <v>Højsgårds Alle</v>
      </c>
      <c r="B2091" s="8">
        <f>_xlfn.NUMBERVALUE(FindNumbers(C2091))</f>
        <v>19</v>
      </c>
      <c r="C2091" t="s">
        <v>1253</v>
      </c>
      <c r="D2091" t="s">
        <v>165</v>
      </c>
      <c r="E2091">
        <v>6000000</v>
      </c>
      <c r="F2091" s="10">
        <v>44635</v>
      </c>
      <c r="G2091" t="s">
        <v>166</v>
      </c>
      <c r="H2091">
        <v>61224</v>
      </c>
      <c r="I2091">
        <v>3</v>
      </c>
      <c r="J2091" t="s">
        <v>715</v>
      </c>
      <c r="K2091">
        <v>98</v>
      </c>
      <c r="L2091">
        <v>1940</v>
      </c>
      <c r="M2091" s="8" t="str">
        <f>IF(ISBLANK(VLOOKUP(A2091,Veje!A:B,2,FALSE)),INDEX(Veje!$D$2:$RT$652,MATCH(A2091,Veje!$A$2:$A$652,0),MATCH(B2091,Veje!$D$1:$RT$1,0)),VLOOKUP(A2091,Veje!A:B,2,FALSE))</f>
        <v>DY</v>
      </c>
      <c r="N2091" s="8" t="str">
        <f>IFERROR(VLOOKUP(C2091,Medlemmer!A:C,3,FALSE),"")</f>
        <v/>
      </c>
      <c r="O2091" s="8" t="str">
        <f>IFERROR(VLOOKUP(C2091,Medlemmer!A:C,2,FALSE),"")</f>
        <v/>
      </c>
      <c r="P2091" s="8" t="str">
        <f>IFERROR(VLOOKUP(C2091,Tidligere_henvendelser!A:B,2,FALSE),"")</f>
        <v/>
      </c>
    </row>
    <row r="2092" spans="1:16" hidden="1" x14ac:dyDescent="0.3">
      <c r="A2092" s="8" t="str">
        <f>ReplaceNumbers(C2092)</f>
        <v>Skjoldagervej</v>
      </c>
      <c r="B2092" s="8">
        <f>_xlfn.NUMBERVALUE(FindNumbers(C2092))</f>
        <v>90</v>
      </c>
      <c r="C2092" t="s">
        <v>1254</v>
      </c>
      <c r="D2092" t="s">
        <v>169</v>
      </c>
      <c r="E2092">
        <v>1020000</v>
      </c>
      <c r="F2092" s="10">
        <v>44635</v>
      </c>
      <c r="G2092" t="s">
        <v>174</v>
      </c>
      <c r="H2092">
        <v>14166</v>
      </c>
      <c r="I2092">
        <v>3</v>
      </c>
      <c r="J2092" t="s">
        <v>715</v>
      </c>
      <c r="K2092">
        <v>72</v>
      </c>
      <c r="L2092">
        <v>1953</v>
      </c>
      <c r="M2092" s="8" t="str">
        <f>IF(ISBLANK(VLOOKUP(A2092,Veje!A:B,2,FALSE)),INDEX(Veje!$D$2:$RT$652,MATCH(A2092,Veje!$A$2:$A$652,0),MATCH(B2092,Veje!$D$1:$RT$1,0)),VLOOKUP(A2092,Veje!A:B,2,FALSE))</f>
        <v>BJGF</v>
      </c>
      <c r="N2092" s="8" t="str">
        <f>IFERROR(VLOOKUP(C2092,Medlemmer!A:C,3,FALSE),"")</f>
        <v/>
      </c>
      <c r="O2092" s="8" t="str">
        <f>IFERROR(VLOOKUP(C2092,Medlemmer!A:C,2,FALSE),"")</f>
        <v/>
      </c>
      <c r="P2092" s="8" t="str">
        <f>IFERROR(VLOOKUP(C2092,Tidligere_henvendelser!A:B,2,FALSE),"")</f>
        <v/>
      </c>
    </row>
    <row r="2093" spans="1:16" x14ac:dyDescent="0.3">
      <c r="A2093" s="8" t="str">
        <f>ReplaceNumbers(C2093)</f>
        <v>Vangedevej</v>
      </c>
      <c r="B2093" s="8">
        <f>_xlfn.NUMBERVALUE(FindNumbers(C2093))</f>
        <v>232</v>
      </c>
      <c r="C2093" t="s">
        <v>1255</v>
      </c>
      <c r="D2093" t="s">
        <v>717</v>
      </c>
      <c r="E2093">
        <v>2950000</v>
      </c>
      <c r="F2093" s="10">
        <v>44635</v>
      </c>
      <c r="G2093" t="s">
        <v>166</v>
      </c>
      <c r="H2093">
        <v>38815</v>
      </c>
      <c r="I2093">
        <v>3</v>
      </c>
      <c r="J2093" t="s">
        <v>715</v>
      </c>
      <c r="K2093">
        <v>76</v>
      </c>
      <c r="L2093">
        <v>1943</v>
      </c>
      <c r="M2093" s="8" t="str">
        <f>IF(ISBLANK(VLOOKUP(A2093,Veje!A:B,2,FALSE)),INDEX(Veje!$D$2:$RT$652,MATCH(A2093,Veje!$A$2:$A$652,0),MATCH(B2093,Veje!$D$1:$RT$1,0)),VLOOKUP(A2093,Veje!A:B,2,FALSE))</f>
        <v>DY</v>
      </c>
      <c r="N2093" s="8" t="str">
        <f>IFERROR(VLOOKUP(C2093,Medlemmer!A:C,3,FALSE),"")</f>
        <v/>
      </c>
      <c r="O2093" s="8" t="str">
        <f>IFERROR(VLOOKUP(C2093,Medlemmer!A:C,2,FALSE),"")</f>
        <v/>
      </c>
      <c r="P2093" s="8" t="str">
        <f>IFERROR(VLOOKUP(C2093,Tidligere_henvendelser!A:B,2,FALSE),"")</f>
        <v/>
      </c>
    </row>
    <row r="2094" spans="1:16" hidden="1" x14ac:dyDescent="0.3">
      <c r="A2094" s="8" t="str">
        <f>ReplaceNumbers(C2094)</f>
        <v>Baunegårdsvej</v>
      </c>
      <c r="B2094" s="8">
        <f>_xlfn.NUMBERVALUE(FindNumbers(C2094))</f>
        <v>67</v>
      </c>
      <c r="C2094" t="s">
        <v>1251</v>
      </c>
      <c r="D2094" t="s">
        <v>165</v>
      </c>
      <c r="E2094">
        <v>11100000</v>
      </c>
      <c r="F2094" s="10">
        <v>44636</v>
      </c>
      <c r="G2094" t="s">
        <v>166</v>
      </c>
      <c r="H2094">
        <v>79285</v>
      </c>
      <c r="I2094">
        <v>4</v>
      </c>
      <c r="J2094" t="s">
        <v>170</v>
      </c>
      <c r="K2094">
        <v>140</v>
      </c>
      <c r="L2094">
        <v>1931</v>
      </c>
      <c r="M2094" s="8" t="str">
        <f>IF(ISBLANK(VLOOKUP(A2094,Veje!A:B,2,FALSE)),INDEX(Veje!$D$2:$RT$652,MATCH(A2094,Veje!$A$2:$A$652,0),MATCH(B2094,Veje!$D$1:$RT$1,0)),VLOOKUP(A2094,Veje!A:B,2,FALSE))</f>
        <v>GSG</v>
      </c>
      <c r="N2094" s="8" t="str">
        <f>IFERROR(VLOOKUP(C2094,Medlemmer!A:C,3,FALSE),"")</f>
        <v/>
      </c>
      <c r="O2094" s="8" t="str">
        <f>IFERROR(VLOOKUP(C2094,Medlemmer!A:C,2,FALSE),"")</f>
        <v/>
      </c>
      <c r="P2094" s="8" t="str">
        <f>IFERROR(VLOOKUP(C2094,Tidligere_henvendelser!A:B,2,FALSE),"")</f>
        <v/>
      </c>
    </row>
    <row r="2095" spans="1:16" hidden="1" x14ac:dyDescent="0.3">
      <c r="A2095" s="8" t="str">
        <f>ReplaceNumbers(C2095)</f>
        <v>Rakelsvej</v>
      </c>
      <c r="B2095" s="8">
        <f>_xlfn.NUMBERVALUE(FindNumbers(C2095))</f>
        <v>3</v>
      </c>
      <c r="C2095" t="s">
        <v>1249</v>
      </c>
      <c r="D2095" t="s">
        <v>165</v>
      </c>
      <c r="E2095">
        <v>6150000</v>
      </c>
      <c r="F2095" s="10">
        <v>44637</v>
      </c>
      <c r="G2095" t="s">
        <v>166</v>
      </c>
      <c r="H2095">
        <v>66129</v>
      </c>
      <c r="I2095">
        <v>4</v>
      </c>
      <c r="J2095" t="s">
        <v>715</v>
      </c>
      <c r="K2095">
        <v>93</v>
      </c>
      <c r="L2095">
        <v>1929</v>
      </c>
      <c r="M2095" s="8" t="str">
        <f>IF(ISBLANK(VLOOKUP(A2095,Veje!A:B,2,FALSE)),INDEX(Veje!$D$2:$RT$652,MATCH(A2095,Veje!$A$2:$A$652,0),MATCH(B2095,Veje!$D$1:$RT$1,0)),VLOOKUP(A2095,Veje!A:B,2,FALSE))</f>
        <v>HMG</v>
      </c>
      <c r="N2095" s="8" t="str">
        <f>IFERROR(VLOOKUP(C2095,Medlemmer!A:C,3,FALSE),"")</f>
        <v/>
      </c>
      <c r="O2095" s="8" t="str">
        <f>IFERROR(VLOOKUP(C2095,Medlemmer!A:C,2,FALSE),"")</f>
        <v/>
      </c>
      <c r="P2095" s="8" t="str">
        <f>IFERROR(VLOOKUP(C2095,Tidligere_henvendelser!A:B,2,FALSE),"")</f>
        <v/>
      </c>
    </row>
    <row r="2096" spans="1:16" hidden="1" x14ac:dyDescent="0.3">
      <c r="A2096" s="8" t="str">
        <f>ReplaceNumbers(C2096)</f>
        <v>Tværbommen</v>
      </c>
      <c r="B2096" s="8">
        <f>_xlfn.NUMBERVALUE(FindNumbers(C2096))</f>
        <v>45</v>
      </c>
      <c r="C2096" t="s">
        <v>1250</v>
      </c>
      <c r="D2096" t="s">
        <v>169</v>
      </c>
      <c r="E2096">
        <v>2350000</v>
      </c>
      <c r="F2096" s="10">
        <v>44637</v>
      </c>
      <c r="G2096" t="s">
        <v>166</v>
      </c>
      <c r="H2096">
        <v>35606</v>
      </c>
      <c r="I2096">
        <v>3</v>
      </c>
      <c r="J2096" t="s">
        <v>715</v>
      </c>
      <c r="K2096">
        <v>66</v>
      </c>
      <c r="L2096">
        <v>1946</v>
      </c>
      <c r="M2096" s="8" t="str">
        <f>IF(ISBLANK(VLOOKUP(A2096,Veje!A:B,2,FALSE)),INDEX(Veje!$D$2:$RT$652,MATCH(A2096,Veje!$A$2:$A$652,0),MATCH(B2096,Veje!$D$1:$RT$1,0)),VLOOKUP(A2096,Veje!A:B,2,FALSE))</f>
        <v>GSG</v>
      </c>
      <c r="N2096" s="8" t="str">
        <f>IFERROR(VLOOKUP(C2096,Medlemmer!A:C,3,FALSE),"")</f>
        <v/>
      </c>
      <c r="O2096" s="8" t="str">
        <f>IFERROR(VLOOKUP(C2096,Medlemmer!A:C,2,FALSE),"")</f>
        <v/>
      </c>
      <c r="P2096" s="8" t="str">
        <f>IFERROR(VLOOKUP(C2096,Tidligere_henvendelser!A:B,2,FALSE),"")</f>
        <v/>
      </c>
    </row>
    <row r="2097" spans="1:16" hidden="1" x14ac:dyDescent="0.3">
      <c r="A2097" s="8" t="str">
        <f>ReplaceNumbers(C2097)</f>
        <v>Parkvænget</v>
      </c>
      <c r="B2097" s="8">
        <f>_xlfn.NUMBERVALUE(FindNumbers(C2097))</f>
        <v>32</v>
      </c>
      <c r="C2097" t="s">
        <v>1248</v>
      </c>
      <c r="D2097" t="s">
        <v>703</v>
      </c>
      <c r="E2097">
        <v>17000000</v>
      </c>
      <c r="F2097" s="10">
        <v>44640</v>
      </c>
      <c r="G2097" t="s">
        <v>166</v>
      </c>
      <c r="H2097">
        <v>82125</v>
      </c>
      <c r="I2097">
        <v>6</v>
      </c>
      <c r="J2097" t="s">
        <v>170</v>
      </c>
      <c r="K2097">
        <v>207</v>
      </c>
      <c r="L2097">
        <v>1931</v>
      </c>
      <c r="M2097" s="8" t="str">
        <f>IF(ISBLANK(VLOOKUP(A2097,Veje!A:B,2,FALSE)),INDEX(Veje!$D$2:$RT$652,MATCH(A2097,Veje!$A$2:$A$652,0),MATCH(B2097,Veje!$D$1:$RT$1,0)),VLOOKUP(A2097,Veje!A:B,2,FALSE))</f>
        <v>HMG</v>
      </c>
      <c r="N2097" s="8" t="str">
        <f>IFERROR(VLOOKUP(C2097,Medlemmer!A:C,3,FALSE),"")</f>
        <v/>
      </c>
      <c r="O2097" s="8" t="str">
        <f>IFERROR(VLOOKUP(C2097,Medlemmer!A:C,2,FALSE),"")</f>
        <v/>
      </c>
      <c r="P2097" s="8" t="str">
        <f>IFERROR(VLOOKUP(C2097,Tidligere_henvendelser!A:B,2,FALSE),"")</f>
        <v/>
      </c>
    </row>
    <row r="2098" spans="1:16" hidden="1" x14ac:dyDescent="0.3">
      <c r="A2098" s="8" t="str">
        <f>ReplaceNumbers(C2098)</f>
        <v>Rågevej</v>
      </c>
      <c r="B2098" s="8">
        <f>_xlfn.NUMBERVALUE(FindNumbers(C2098))</f>
        <v>13</v>
      </c>
      <c r="C2098" t="s">
        <v>1246</v>
      </c>
      <c r="D2098" t="s">
        <v>165</v>
      </c>
      <c r="E2098">
        <v>15250000</v>
      </c>
      <c r="F2098" s="10">
        <v>44641</v>
      </c>
      <c r="G2098" t="s">
        <v>166</v>
      </c>
      <c r="H2098">
        <v>81117</v>
      </c>
      <c r="I2098">
        <v>5</v>
      </c>
      <c r="J2098" t="s">
        <v>167</v>
      </c>
      <c r="K2098">
        <v>188</v>
      </c>
      <c r="L2098">
        <v>1931</v>
      </c>
      <c r="M2098" s="8" t="str">
        <f>IF(ISBLANK(VLOOKUP(A2098,Veje!A:B,2,FALSE)),INDEX(Veje!$D$2:$RT$652,MATCH(A2098,Veje!$A$2:$A$652,0),MATCH(B2098,Veje!$D$1:$RT$1,0)),VLOOKUP(A2098,Veje!A:B,2,FALSE))</f>
        <v>HMG</v>
      </c>
      <c r="N2098" s="8" t="str">
        <f>IFERROR(VLOOKUP(C2098,Medlemmer!A:C,3,FALSE),"")</f>
        <v/>
      </c>
      <c r="O2098" s="8" t="str">
        <f>IFERROR(VLOOKUP(C2098,Medlemmer!A:C,2,FALSE),"")</f>
        <v/>
      </c>
      <c r="P2098" s="8" t="str">
        <f>IFERROR(VLOOKUP(C2098,Tidligere_henvendelser!A:B,2,FALSE),"")</f>
        <v/>
      </c>
    </row>
    <row r="2099" spans="1:16" hidden="1" x14ac:dyDescent="0.3">
      <c r="A2099" s="8" t="str">
        <f>ReplaceNumbers(C2099)</f>
        <v>Hyldegårdsvej</v>
      </c>
      <c r="B2099" s="8">
        <f>_xlfn.NUMBERVALUE(FindNumbers(C2099))</f>
        <v>12</v>
      </c>
      <c r="C2099" t="s">
        <v>1247</v>
      </c>
      <c r="D2099" t="s">
        <v>703</v>
      </c>
      <c r="E2099">
        <v>2295000</v>
      </c>
      <c r="F2099" s="10">
        <v>44641</v>
      </c>
      <c r="G2099" t="s">
        <v>166</v>
      </c>
      <c r="H2099">
        <v>40263</v>
      </c>
      <c r="I2099">
        <v>2</v>
      </c>
      <c r="J2099" t="s">
        <v>715</v>
      </c>
      <c r="K2099">
        <v>57</v>
      </c>
      <c r="L2099">
        <v>1959</v>
      </c>
      <c r="M2099" s="8" t="str">
        <f>IF(ISBLANK(VLOOKUP(A2099,Veje!A:B,2,FALSE)),INDEX(Veje!$D$2:$RT$652,MATCH(A2099,Veje!$A$2:$A$652,0),MATCH(B2099,Veje!$D$1:$RT$1,0)),VLOOKUP(A2099,Veje!A:B,2,FALSE))</f>
        <v>OCG</v>
      </c>
      <c r="N2099" s="8" t="str">
        <f>IFERROR(VLOOKUP(C2099,Medlemmer!A:C,3,FALSE),"")</f>
        <v/>
      </c>
      <c r="O2099" s="8" t="str">
        <f>IFERROR(VLOOKUP(C2099,Medlemmer!A:C,2,FALSE),"")</f>
        <v/>
      </c>
      <c r="P2099" s="8" t="str">
        <f>IFERROR(VLOOKUP(C2099,Tidligere_henvendelser!A:B,2,FALSE),"")</f>
        <v/>
      </c>
    </row>
    <row r="2100" spans="1:16" hidden="1" x14ac:dyDescent="0.3">
      <c r="A2100" s="8" t="str">
        <f>ReplaceNumbers(C2100)</f>
        <v>Udsigten</v>
      </c>
      <c r="B2100" s="8">
        <f>_xlfn.NUMBERVALUE(FindNumbers(C2100))</f>
        <v>13</v>
      </c>
      <c r="C2100" t="s">
        <v>1242</v>
      </c>
      <c r="D2100" t="s">
        <v>169</v>
      </c>
      <c r="E2100">
        <v>13650000</v>
      </c>
      <c r="F2100" s="10">
        <v>44642</v>
      </c>
      <c r="G2100" t="s">
        <v>166</v>
      </c>
      <c r="H2100">
        <v>66262</v>
      </c>
      <c r="I2100">
        <v>5</v>
      </c>
      <c r="J2100" t="s">
        <v>170</v>
      </c>
      <c r="K2100">
        <v>206</v>
      </c>
      <c r="L2100">
        <v>1988</v>
      </c>
      <c r="M2100" s="8" t="str">
        <f>IF(ISBLANK(VLOOKUP(A2100,Veje!A:B,2,FALSE)),INDEX(Veje!$D$2:$RT$652,MATCH(A2100,Veje!$A$2:$A$652,0),MATCH(B2100,Veje!$D$1:$RT$1,0)),VLOOKUP(A2100,Veje!A:B,2,FALSE))</f>
        <v>GSG</v>
      </c>
      <c r="N2100" s="8" t="str">
        <f>IFERROR(VLOOKUP(C2100,Medlemmer!A:C,3,FALSE),"")</f>
        <v/>
      </c>
      <c r="O2100" s="8" t="str">
        <f>IFERROR(VLOOKUP(C2100,Medlemmer!A:C,2,FALSE),"")</f>
        <v/>
      </c>
      <c r="P2100" s="8" t="str">
        <f>IFERROR(VLOOKUP(C2100,Tidligere_henvendelser!A:B,2,FALSE),"")</f>
        <v/>
      </c>
    </row>
    <row r="2101" spans="1:16" hidden="1" x14ac:dyDescent="0.3">
      <c r="A2101" s="8" t="str">
        <f>ReplaceNumbers(C2101)</f>
        <v>Fragariavej</v>
      </c>
      <c r="B2101" s="8">
        <f>_xlfn.NUMBERVALUE(FindNumbers(C2101))</f>
        <v>10</v>
      </c>
      <c r="C2101" t="s">
        <v>1243</v>
      </c>
      <c r="D2101" t="s">
        <v>165</v>
      </c>
      <c r="E2101">
        <v>10250000</v>
      </c>
      <c r="F2101" s="10">
        <v>44642</v>
      </c>
      <c r="G2101" t="s">
        <v>166</v>
      </c>
      <c r="H2101">
        <v>59593</v>
      </c>
      <c r="I2101">
        <v>6</v>
      </c>
      <c r="J2101" t="s">
        <v>167</v>
      </c>
      <c r="K2101">
        <v>172</v>
      </c>
      <c r="L2101">
        <v>1931</v>
      </c>
      <c r="M2101" s="8" t="str">
        <f>IF(ISBLANK(VLOOKUP(A2101,Veje!A:B,2,FALSE)),INDEX(Veje!$D$2:$RT$652,MATCH(A2101,Veje!$A$2:$A$652,0),MATCH(B2101,Veje!$D$1:$RT$1,0)),VLOOKUP(A2101,Veje!A:B,2,FALSE))</f>
        <v>GSG</v>
      </c>
      <c r="N2101" s="8" t="str">
        <f>IFERROR(VLOOKUP(C2101,Medlemmer!A:C,3,FALSE),"")</f>
        <v/>
      </c>
      <c r="O2101" s="8" t="str">
        <f>IFERROR(VLOOKUP(C2101,Medlemmer!A:C,2,FALSE),"")</f>
        <v/>
      </c>
      <c r="P2101" s="8" t="str">
        <f>IFERROR(VLOOKUP(C2101,Tidligere_henvendelser!A:B,2,FALSE),"")</f>
        <v/>
      </c>
    </row>
    <row r="2102" spans="1:16" hidden="1" x14ac:dyDescent="0.3">
      <c r="A2102" s="8" t="str">
        <f>ReplaceNumbers(C2102)</f>
        <v>Strandvejen</v>
      </c>
      <c r="B2102" s="8">
        <f>_xlfn.NUMBERVALUE(FindNumbers(C2102))</f>
        <v>279</v>
      </c>
      <c r="C2102" t="s">
        <v>1244</v>
      </c>
      <c r="D2102" t="s">
        <v>703</v>
      </c>
      <c r="E2102">
        <v>5800000</v>
      </c>
      <c r="F2102" s="10">
        <v>44642</v>
      </c>
      <c r="G2102" t="s">
        <v>166</v>
      </c>
      <c r="H2102">
        <v>73417</v>
      </c>
      <c r="I2102">
        <v>3</v>
      </c>
      <c r="J2102" t="s">
        <v>170</v>
      </c>
      <c r="K2102">
        <v>79</v>
      </c>
      <c r="L2102">
        <v>1905</v>
      </c>
      <c r="M2102" s="8" t="str">
        <f>IF(ISBLANK(VLOOKUP(A2102,Veje!A:B,2,FALSE)),INDEX(Veje!$D$2:$RT$652,MATCH(A2102,Veje!$A$2:$A$652,0),MATCH(B2102,Veje!$D$1:$RT$1,0)),VLOOKUP(A2102,Veje!A:B,2,FALSE))</f>
        <v>Skovshoved By</v>
      </c>
      <c r="N2102" s="8" t="str">
        <f>IFERROR(VLOOKUP(C2102,Medlemmer!A:C,3,FALSE),"")</f>
        <v/>
      </c>
      <c r="O2102" s="8" t="str">
        <f>IFERROR(VLOOKUP(C2102,Medlemmer!A:C,2,FALSE),"")</f>
        <v/>
      </c>
      <c r="P2102" s="8" t="str">
        <f>IFERROR(VLOOKUP(C2102,Tidligere_henvendelser!A:B,2,FALSE),"")</f>
        <v/>
      </c>
    </row>
    <row r="2103" spans="1:16" hidden="1" x14ac:dyDescent="0.3">
      <c r="A2103" s="8" t="str">
        <f>ReplaceNumbers(C2103)</f>
        <v>Strandvejen</v>
      </c>
      <c r="B2103" s="8">
        <f>_xlfn.NUMBERVALUE(FindNumbers(C2103))</f>
        <v>279</v>
      </c>
      <c r="C2103" t="s">
        <v>1245</v>
      </c>
      <c r="D2103" t="s">
        <v>703</v>
      </c>
      <c r="E2103">
        <v>10025000</v>
      </c>
      <c r="F2103" s="10">
        <v>44642</v>
      </c>
      <c r="G2103" t="s">
        <v>166</v>
      </c>
      <c r="H2103">
        <v>95476</v>
      </c>
      <c r="I2103">
        <v>3</v>
      </c>
      <c r="J2103" t="s">
        <v>167</v>
      </c>
      <c r="K2103">
        <v>105</v>
      </c>
      <c r="L2103">
        <v>1885</v>
      </c>
      <c r="M2103" s="8" t="str">
        <f>IF(ISBLANK(VLOOKUP(A2103,Veje!A:B,2,FALSE)),INDEX(Veje!$D$2:$RT$652,MATCH(A2103,Veje!$A$2:$A$652,0),MATCH(B2103,Veje!$D$1:$RT$1,0)),VLOOKUP(A2103,Veje!A:B,2,FALSE))</f>
        <v>Skovshoved By</v>
      </c>
      <c r="N2103" s="8" t="str">
        <f>IFERROR(VLOOKUP(C2103,Medlemmer!A:C,3,FALSE),"")</f>
        <v/>
      </c>
      <c r="O2103" s="8" t="str">
        <f>IFERROR(VLOOKUP(C2103,Medlemmer!A:C,2,FALSE),"")</f>
        <v/>
      </c>
      <c r="P2103" s="8" t="str">
        <f>IFERROR(VLOOKUP(C2103,Tidligere_henvendelser!A:B,2,FALSE),"")</f>
        <v/>
      </c>
    </row>
    <row r="2104" spans="1:16" hidden="1" x14ac:dyDescent="0.3">
      <c r="A2104" s="8" t="str">
        <f>ReplaceNumbers(C2104)</f>
        <v>Hellerupvej</v>
      </c>
      <c r="B2104" s="8">
        <f>_xlfn.NUMBERVALUE(FindNumbers(C2104))</f>
        <v>51</v>
      </c>
      <c r="C2104" t="s">
        <v>783</v>
      </c>
      <c r="D2104" t="s">
        <v>165</v>
      </c>
      <c r="E2104">
        <v>8000000</v>
      </c>
      <c r="F2104" s="10">
        <v>44642</v>
      </c>
      <c r="G2104" t="s">
        <v>166</v>
      </c>
      <c r="H2104">
        <v>54421</v>
      </c>
      <c r="I2104">
        <v>5</v>
      </c>
      <c r="J2104" t="s">
        <v>715</v>
      </c>
      <c r="K2104">
        <v>147</v>
      </c>
      <c r="L2104">
        <v>1930</v>
      </c>
      <c r="M2104" s="8" t="str">
        <f>IF(ISBLANK(VLOOKUP(A2104,Veje!A:B,2,FALSE)),INDEX(Veje!$D$2:$RT$652,MATCH(A2104,Veje!$A$2:$A$652,0),MATCH(B2104,Veje!$D$1:$RT$1,0)),VLOOKUP(A2104,Veje!A:B,2,FALSE))</f>
        <v>HMG</v>
      </c>
      <c r="N2104" s="8" t="str">
        <f>IFERROR(VLOOKUP(C2104,Medlemmer!A:C,3,FALSE),"")</f>
        <v/>
      </c>
      <c r="O2104" s="8" t="str">
        <f>IFERROR(VLOOKUP(C2104,Medlemmer!A:C,2,FALSE),"")</f>
        <v/>
      </c>
      <c r="P2104" s="8" t="str">
        <f>IFERROR(VLOOKUP(C2104,Tidligere_henvendelser!A:B,2,FALSE),"")</f>
        <v/>
      </c>
    </row>
    <row r="2105" spans="1:16" hidden="1" x14ac:dyDescent="0.3">
      <c r="A2105" s="8" t="str">
        <f>ReplaceNumbers(C2105)</f>
        <v>Prins Valdemars Vej</v>
      </c>
      <c r="B2105" s="8">
        <f>_xlfn.NUMBERVALUE(FindNumbers(C2105))</f>
        <v>56</v>
      </c>
      <c r="C2105" t="s">
        <v>1237</v>
      </c>
      <c r="D2105" t="s">
        <v>169</v>
      </c>
      <c r="E2105">
        <v>13500000</v>
      </c>
      <c r="F2105" s="10">
        <v>44643</v>
      </c>
      <c r="G2105" t="s">
        <v>166</v>
      </c>
      <c r="H2105">
        <v>95744</v>
      </c>
      <c r="I2105">
        <v>5</v>
      </c>
      <c r="J2105" t="s">
        <v>167</v>
      </c>
      <c r="K2105">
        <v>141</v>
      </c>
      <c r="L2105">
        <v>1945</v>
      </c>
      <c r="M2105" s="8" t="str">
        <f>IF(ISBLANK(VLOOKUP(A2105,Veje!A:B,2,FALSE)),INDEX(Veje!$D$2:$RT$652,MATCH(A2105,Veje!$A$2:$A$652,0),MATCH(B2105,Veje!$D$1:$RT$1,0)),VLOOKUP(A2105,Veje!A:B,2,FALSE))</f>
        <v>BJGF</v>
      </c>
      <c r="N2105" s="8" t="str">
        <f>IFERROR(VLOOKUP(C2105,Medlemmer!A:C,3,FALSE),"")</f>
        <v/>
      </c>
      <c r="O2105" s="8" t="str">
        <f>IFERROR(VLOOKUP(C2105,Medlemmer!A:C,2,FALSE),"")</f>
        <v/>
      </c>
      <c r="P2105" s="8" t="str">
        <f>IFERROR(VLOOKUP(C2105,Tidligere_henvendelser!A:B,2,FALSE),"")</f>
        <v/>
      </c>
    </row>
    <row r="2106" spans="1:16" x14ac:dyDescent="0.3">
      <c r="A2106" s="8" t="str">
        <f>ReplaceNumbers(C2106)</f>
        <v>Alrunevej</v>
      </c>
      <c r="B2106" s="8">
        <f>_xlfn.NUMBERVALUE(FindNumbers(C2106))</f>
        <v>15</v>
      </c>
      <c r="C2106" t="s">
        <v>1238</v>
      </c>
      <c r="D2106" t="s">
        <v>165</v>
      </c>
      <c r="E2106">
        <v>8575000</v>
      </c>
      <c r="F2106" s="10">
        <v>44643</v>
      </c>
      <c r="G2106" t="s">
        <v>166</v>
      </c>
      <c r="H2106">
        <v>55322</v>
      </c>
      <c r="I2106">
        <v>6</v>
      </c>
      <c r="J2106" t="s">
        <v>167</v>
      </c>
      <c r="K2106">
        <v>155</v>
      </c>
      <c r="L2106">
        <v>1942</v>
      </c>
      <c r="M2106" s="8" t="str">
        <f>IF(ISBLANK(VLOOKUP(A2106,Veje!A:B,2,FALSE)),INDEX(Veje!$D$2:$RT$652,MATCH(A2106,Veje!$A$2:$A$652,0),MATCH(B2106,Veje!$D$1:$RT$1,0)),VLOOKUP(A2106,Veje!A:B,2,FALSE))</f>
        <v>DY</v>
      </c>
      <c r="N2106" s="8" t="str">
        <f>IFERROR(VLOOKUP(C2106,Medlemmer!A:C,3,FALSE),"")</f>
        <v/>
      </c>
      <c r="O2106" s="8" t="str">
        <f>IFERROR(VLOOKUP(C2106,Medlemmer!A:C,2,FALSE),"")</f>
        <v/>
      </c>
      <c r="P2106" s="8" t="str">
        <f>IFERROR(VLOOKUP(C2106,Tidligere_henvendelser!A:B,2,FALSE),"")</f>
        <v/>
      </c>
    </row>
    <row r="2107" spans="1:16" hidden="1" x14ac:dyDescent="0.3">
      <c r="A2107" s="8" t="str">
        <f>ReplaceNumbers(C2107)</f>
        <v>Tranegårdsvej</v>
      </c>
      <c r="B2107" s="8">
        <f>_xlfn.NUMBERVALUE(FindNumbers(C2107))</f>
        <v>58</v>
      </c>
      <c r="C2107" t="s">
        <v>1239</v>
      </c>
      <c r="D2107" t="s">
        <v>165</v>
      </c>
      <c r="E2107">
        <v>2200000</v>
      </c>
      <c r="F2107" s="10">
        <v>44643</v>
      </c>
      <c r="G2107" t="s">
        <v>166</v>
      </c>
      <c r="H2107">
        <v>32835</v>
      </c>
      <c r="I2107">
        <v>2</v>
      </c>
      <c r="J2107" t="s">
        <v>715</v>
      </c>
      <c r="K2107">
        <v>67</v>
      </c>
      <c r="L2107">
        <v>1919</v>
      </c>
      <c r="M2107" s="8" t="str">
        <f>IF(ISBLANK(VLOOKUP(A2107,Veje!A:B,2,FALSE)),INDEX(Veje!$D$2:$RT$652,MATCH(A2107,Veje!$A$2:$A$652,0),MATCH(B2107,Veje!$D$1:$RT$1,0)),VLOOKUP(A2107,Veje!A:B,2,FALSE))</f>
        <v>HMG</v>
      </c>
      <c r="N2107" s="8" t="str">
        <f>IFERROR(VLOOKUP(C2107,Medlemmer!A:C,3,FALSE),"")</f>
        <v/>
      </c>
      <c r="O2107" s="8" t="str">
        <f>IFERROR(VLOOKUP(C2107,Medlemmer!A:C,2,FALSE),"")</f>
        <v/>
      </c>
      <c r="P2107" s="8" t="str">
        <f>IFERROR(VLOOKUP(C2107,Tidligere_henvendelser!A:B,2,FALSE),"")</f>
        <v/>
      </c>
    </row>
    <row r="2108" spans="1:16" hidden="1" x14ac:dyDescent="0.3">
      <c r="A2108" s="8" t="str">
        <f>ReplaceNumbers(C2108)</f>
        <v>Ordrupvej</v>
      </c>
      <c r="B2108" s="8">
        <f>_xlfn.NUMBERVALUE(FindNumbers(C2108))</f>
        <v>98</v>
      </c>
      <c r="C2108" t="s">
        <v>1240</v>
      </c>
      <c r="D2108" t="s">
        <v>703</v>
      </c>
      <c r="E2108">
        <v>1320000</v>
      </c>
      <c r="F2108" s="10">
        <v>44643</v>
      </c>
      <c r="G2108" t="s">
        <v>174</v>
      </c>
      <c r="H2108">
        <v>22758</v>
      </c>
      <c r="I2108">
        <v>2</v>
      </c>
      <c r="J2108" t="s">
        <v>715</v>
      </c>
      <c r="K2108">
        <v>58</v>
      </c>
      <c r="L2108">
        <v>1934</v>
      </c>
      <c r="M2108" s="8" t="str">
        <f>IF(ISBLANK(VLOOKUP(A2108,Veje!A:B,2,FALSE)),INDEX(Veje!$D$2:$RT$652,MATCH(A2108,Veje!$A$2:$A$652,0),MATCH(B2108,Veje!$D$1:$RT$1,0)),VLOOKUP(A2108,Veje!A:B,2,FALSE))</f>
        <v>OCG</v>
      </c>
      <c r="N2108" s="8" t="str">
        <f>IFERROR(VLOOKUP(C2108,Medlemmer!A:C,3,FALSE),"")</f>
        <v/>
      </c>
      <c r="O2108" s="8" t="str">
        <f>IFERROR(VLOOKUP(C2108,Medlemmer!A:C,2,FALSE),"")</f>
        <v/>
      </c>
      <c r="P2108" s="8" t="str">
        <f>IFERROR(VLOOKUP(C2108,Tidligere_henvendelser!A:B,2,FALSE),"")</f>
        <v/>
      </c>
    </row>
    <row r="2109" spans="1:16" hidden="1" x14ac:dyDescent="0.3">
      <c r="A2109" s="8" t="str">
        <f>ReplaceNumbers(C2109)</f>
        <v>Heilsmindevej</v>
      </c>
      <c r="B2109" s="8">
        <f>_xlfn.NUMBERVALUE(FindNumbers(C2109))</f>
        <v>5</v>
      </c>
      <c r="C2109" t="s">
        <v>1241</v>
      </c>
      <c r="D2109" t="s">
        <v>703</v>
      </c>
      <c r="E2109">
        <v>18375000</v>
      </c>
      <c r="F2109" s="10">
        <v>44643</v>
      </c>
      <c r="G2109" t="s">
        <v>166</v>
      </c>
      <c r="H2109">
        <v>87085</v>
      </c>
      <c r="I2109">
        <v>5</v>
      </c>
      <c r="J2109" t="s">
        <v>167</v>
      </c>
      <c r="K2109">
        <v>211</v>
      </c>
      <c r="L2109">
        <v>1927</v>
      </c>
      <c r="M2109" s="8" t="str">
        <f>IF(ISBLANK(VLOOKUP(A2109,Veje!A:B,2,FALSE)),INDEX(Veje!$D$2:$RT$652,MATCH(A2109,Veje!$A$2:$A$652,0),MATCH(B2109,Veje!$D$1:$RT$1,0)),VLOOKUP(A2109,Veje!A:B,2,FALSE))</f>
        <v>OCG</v>
      </c>
      <c r="N2109" s="8" t="str">
        <f>IFERROR(VLOOKUP(C2109,Medlemmer!A:C,3,FALSE),"")</f>
        <v/>
      </c>
      <c r="O2109" s="8" t="str">
        <f>IFERROR(VLOOKUP(C2109,Medlemmer!A:C,2,FALSE),"")</f>
        <v/>
      </c>
      <c r="P2109" s="8" t="str">
        <f>IFERROR(VLOOKUP(C2109,Tidligere_henvendelser!A:B,2,FALSE),"")</f>
        <v/>
      </c>
    </row>
    <row r="2110" spans="1:16" hidden="1" x14ac:dyDescent="0.3">
      <c r="A2110" s="8" t="str">
        <f>ReplaceNumbers(C2110)</f>
        <v>Strandparksvej</v>
      </c>
      <c r="B2110" s="8">
        <f>_xlfn.NUMBERVALUE(FindNumbers(C2110))</f>
        <v>24</v>
      </c>
      <c r="C2110" t="s">
        <v>1232</v>
      </c>
      <c r="D2110" t="s">
        <v>165</v>
      </c>
      <c r="E2110">
        <v>4650000</v>
      </c>
      <c r="F2110" s="10">
        <v>44644</v>
      </c>
      <c r="G2110" t="s">
        <v>166</v>
      </c>
      <c r="H2110">
        <v>71538</v>
      </c>
      <c r="I2110">
        <v>3</v>
      </c>
      <c r="J2110" t="s">
        <v>715</v>
      </c>
      <c r="K2110">
        <v>65</v>
      </c>
      <c r="L2110">
        <v>1905</v>
      </c>
      <c r="M2110" s="8" t="str">
        <f>IF(ISBLANK(VLOOKUP(A2110,Veje!A:B,2,FALSE)),INDEX(Veje!$D$2:$RT$652,MATCH(A2110,Veje!$A$2:$A$652,0),MATCH(B2110,Veje!$D$1:$RT$1,0)),VLOOKUP(A2110,Veje!A:B,2,FALSE))</f>
        <v>HMG</v>
      </c>
      <c r="N2110" s="8" t="str">
        <f>IFERROR(VLOOKUP(C2110,Medlemmer!A:C,3,FALSE),"")</f>
        <v/>
      </c>
      <c r="O2110" s="8" t="str">
        <f>IFERROR(VLOOKUP(C2110,Medlemmer!A:C,2,FALSE),"")</f>
        <v/>
      </c>
      <c r="P2110" s="8" t="str">
        <f>IFERROR(VLOOKUP(C2110,Tidligere_henvendelser!A:B,2,FALSE),"")</f>
        <v/>
      </c>
    </row>
    <row r="2111" spans="1:16" hidden="1" x14ac:dyDescent="0.3">
      <c r="A2111" s="8" t="str">
        <f>ReplaceNumbers(C2111)</f>
        <v>Tværbommen</v>
      </c>
      <c r="B2111" s="8">
        <f>_xlfn.NUMBERVALUE(FindNumbers(C2111))</f>
        <v>17</v>
      </c>
      <c r="C2111" t="s">
        <v>1233</v>
      </c>
      <c r="D2111" t="s">
        <v>169</v>
      </c>
      <c r="E2111">
        <v>2250000</v>
      </c>
      <c r="F2111" s="10">
        <v>44644</v>
      </c>
      <c r="G2111" t="s">
        <v>166</v>
      </c>
      <c r="H2111">
        <v>33088</v>
      </c>
      <c r="I2111">
        <v>3</v>
      </c>
      <c r="J2111" t="s">
        <v>715</v>
      </c>
      <c r="K2111">
        <v>68</v>
      </c>
      <c r="L2111">
        <v>1946</v>
      </c>
      <c r="M2111" s="8" t="str">
        <f>IF(ISBLANK(VLOOKUP(A2111,Veje!A:B,2,FALSE)),INDEX(Veje!$D$2:$RT$652,MATCH(A2111,Veje!$A$2:$A$652,0),MATCH(B2111,Veje!$D$1:$RT$1,0)),VLOOKUP(A2111,Veje!A:B,2,FALSE))</f>
        <v>GSG</v>
      </c>
      <c r="N2111" s="8" t="str">
        <f>IFERROR(VLOOKUP(C2111,Medlemmer!A:C,3,FALSE),"")</f>
        <v/>
      </c>
      <c r="O2111" s="8" t="str">
        <f>IFERROR(VLOOKUP(C2111,Medlemmer!A:C,2,FALSE),"")</f>
        <v/>
      </c>
      <c r="P2111" s="8" t="str">
        <f>IFERROR(VLOOKUP(C2111,Tidligere_henvendelser!A:B,2,FALSE),"")</f>
        <v/>
      </c>
    </row>
    <row r="2112" spans="1:16" hidden="1" x14ac:dyDescent="0.3">
      <c r="A2112" s="8" t="str">
        <f>ReplaceNumbers(C2112)</f>
        <v>Jægersborg Alle</v>
      </c>
      <c r="B2112" s="8">
        <f>_xlfn.NUMBERVALUE(FindNumbers(C2112))</f>
        <v>239</v>
      </c>
      <c r="C2112" t="s">
        <v>1234</v>
      </c>
      <c r="D2112" t="s">
        <v>169</v>
      </c>
      <c r="E2112">
        <v>1167000</v>
      </c>
      <c r="F2112" s="10">
        <v>44644</v>
      </c>
      <c r="G2112" t="s">
        <v>174</v>
      </c>
      <c r="H2112">
        <v>21611</v>
      </c>
      <c r="I2112">
        <v>1</v>
      </c>
      <c r="J2112" t="s">
        <v>715</v>
      </c>
      <c r="K2112">
        <v>54</v>
      </c>
      <c r="L2112">
        <v>1958</v>
      </c>
      <c r="M2112" s="8" t="str">
        <f>IF(ISBLANK(VLOOKUP(A2112,Veje!A:B,2,FALSE)),INDEX(Veje!$D$2:$RT$652,MATCH(A2112,Veje!$A$2:$A$652,0),MATCH(B2112,Veje!$D$1:$RT$1,0)),VLOOKUP(A2112,Veje!A:B,2,FALSE))</f>
        <v>BJGF</v>
      </c>
      <c r="N2112" s="8" t="str">
        <f>IFERROR(VLOOKUP(C2112,Medlemmer!A:C,3,FALSE),"")</f>
        <v/>
      </c>
      <c r="O2112" s="8" t="str">
        <f>IFERROR(VLOOKUP(C2112,Medlemmer!A:C,2,FALSE),"")</f>
        <v/>
      </c>
      <c r="P2112" s="8" t="str">
        <f>IFERROR(VLOOKUP(C2112,Tidligere_henvendelser!A:B,2,FALSE),"")</f>
        <v/>
      </c>
    </row>
    <row r="2113" spans="1:16" hidden="1" x14ac:dyDescent="0.3">
      <c r="A2113" s="8" t="str">
        <f>ReplaceNumbers(C2113)</f>
        <v>Tranegårdsvej</v>
      </c>
      <c r="B2113" s="8">
        <f>_xlfn.NUMBERVALUE(FindNumbers(C2113))</f>
        <v>58</v>
      </c>
      <c r="C2113" t="s">
        <v>1235</v>
      </c>
      <c r="D2113" t="s">
        <v>165</v>
      </c>
      <c r="E2113">
        <v>2640000</v>
      </c>
      <c r="F2113" s="10">
        <v>44644</v>
      </c>
      <c r="G2113" t="s">
        <v>166</v>
      </c>
      <c r="H2113">
        <v>44745</v>
      </c>
      <c r="I2113">
        <v>2</v>
      </c>
      <c r="J2113" t="s">
        <v>715</v>
      </c>
      <c r="K2113">
        <v>59</v>
      </c>
      <c r="L2113">
        <v>1919</v>
      </c>
      <c r="M2113" s="8" t="str">
        <f>IF(ISBLANK(VLOOKUP(A2113,Veje!A:B,2,FALSE)),INDEX(Veje!$D$2:$RT$652,MATCH(A2113,Veje!$A$2:$A$652,0),MATCH(B2113,Veje!$D$1:$RT$1,0)),VLOOKUP(A2113,Veje!A:B,2,FALSE))</f>
        <v>HMG</v>
      </c>
      <c r="N2113" s="8" t="str">
        <f>IFERROR(VLOOKUP(C2113,Medlemmer!A:C,3,FALSE),"")</f>
        <v/>
      </c>
      <c r="O2113" s="8" t="str">
        <f>IFERROR(VLOOKUP(C2113,Medlemmer!A:C,2,FALSE),"")</f>
        <v/>
      </c>
      <c r="P2113" s="8" t="str">
        <f>IFERROR(VLOOKUP(C2113,Tidligere_henvendelser!A:B,2,FALSE),"")</f>
        <v/>
      </c>
    </row>
    <row r="2114" spans="1:16" hidden="1" x14ac:dyDescent="0.3">
      <c r="A2114" s="8" t="str">
        <f>ReplaceNumbers(C2114)</f>
        <v>Ordrupvej</v>
      </c>
      <c r="B2114" s="8">
        <f>_xlfn.NUMBERVALUE(FindNumbers(C2114))</f>
        <v>76</v>
      </c>
      <c r="C2114" t="s">
        <v>849</v>
      </c>
      <c r="D2114" t="s">
        <v>703</v>
      </c>
      <c r="E2114">
        <v>2780000</v>
      </c>
      <c r="F2114" s="10">
        <v>44644</v>
      </c>
      <c r="G2114" t="s">
        <v>166</v>
      </c>
      <c r="H2114">
        <v>44838</v>
      </c>
      <c r="I2114">
        <v>2</v>
      </c>
      <c r="J2114" t="s">
        <v>715</v>
      </c>
      <c r="K2114">
        <v>62</v>
      </c>
      <c r="L2114">
        <v>1933</v>
      </c>
      <c r="M2114" s="8" t="str">
        <f>IF(ISBLANK(VLOOKUP(A2114,Veje!A:B,2,FALSE)),INDEX(Veje!$D$2:$RT$652,MATCH(A2114,Veje!$A$2:$A$652,0),MATCH(B2114,Veje!$D$1:$RT$1,0)),VLOOKUP(A2114,Veje!A:B,2,FALSE))</f>
        <v>OCG</v>
      </c>
      <c r="N2114" s="8" t="str">
        <f>IFERROR(VLOOKUP(C2114,Medlemmer!A:C,3,FALSE),"")</f>
        <v/>
      </c>
      <c r="O2114" s="8" t="str">
        <f>IFERROR(VLOOKUP(C2114,Medlemmer!A:C,2,FALSE),"")</f>
        <v/>
      </c>
      <c r="P2114" s="8" t="str">
        <f>IFERROR(VLOOKUP(C2114,Tidligere_henvendelser!A:B,2,FALSE),"")</f>
        <v/>
      </c>
    </row>
    <row r="2115" spans="1:16" hidden="1" x14ac:dyDescent="0.3">
      <c r="A2115" s="8" t="str">
        <f>ReplaceNumbers(C2115)</f>
        <v>Clarasvej</v>
      </c>
      <c r="B2115" s="8">
        <f>_xlfn.NUMBERVALUE(FindNumbers(C2115))</f>
        <v>4</v>
      </c>
      <c r="C2115" t="s">
        <v>1236</v>
      </c>
      <c r="D2115" t="s">
        <v>703</v>
      </c>
      <c r="E2115">
        <v>4280000</v>
      </c>
      <c r="F2115" s="10">
        <v>44644</v>
      </c>
      <c r="G2115" t="s">
        <v>166</v>
      </c>
      <c r="H2115">
        <v>43232</v>
      </c>
      <c r="I2115">
        <v>4</v>
      </c>
      <c r="J2115" t="s">
        <v>715</v>
      </c>
      <c r="K2115">
        <v>99</v>
      </c>
      <c r="L2115">
        <v>1936</v>
      </c>
      <c r="M2115" s="8" t="str">
        <f>IF(ISBLANK(VLOOKUP(A2115,Veje!A:B,2,FALSE)),INDEX(Veje!$D$2:$RT$652,MATCH(A2115,Veje!$A$2:$A$652,0),MATCH(B2115,Veje!$D$1:$RT$1,0)),VLOOKUP(A2115,Veje!A:B,2,FALSE))</f>
        <v>OCG</v>
      </c>
      <c r="N2115" s="8" t="str">
        <f>IFERROR(VLOOKUP(C2115,Medlemmer!A:C,3,FALSE),"")</f>
        <v/>
      </c>
      <c r="O2115" s="8" t="str">
        <f>IFERROR(VLOOKUP(C2115,Medlemmer!A:C,2,FALSE),"")</f>
        <v/>
      </c>
      <c r="P2115" s="8" t="str">
        <f>IFERROR(VLOOKUP(C2115,Tidligere_henvendelser!A:B,2,FALSE),"")</f>
        <v/>
      </c>
    </row>
    <row r="2116" spans="1:16" hidden="1" x14ac:dyDescent="0.3">
      <c r="A2116" s="8" t="str">
        <f>ReplaceNumbers(C2116)</f>
        <v>Skjoldagervej</v>
      </c>
      <c r="B2116" s="8">
        <f>_xlfn.NUMBERVALUE(FindNumbers(C2116))</f>
        <v>80</v>
      </c>
      <c r="C2116" t="s">
        <v>801</v>
      </c>
      <c r="D2116" t="s">
        <v>169</v>
      </c>
      <c r="E2116">
        <v>1495000</v>
      </c>
      <c r="F2116" s="10">
        <v>44646</v>
      </c>
      <c r="G2116" t="s">
        <v>166</v>
      </c>
      <c r="H2116">
        <v>45303</v>
      </c>
      <c r="I2116">
        <v>1</v>
      </c>
      <c r="J2116" t="s">
        <v>715</v>
      </c>
      <c r="K2116">
        <v>33</v>
      </c>
      <c r="L2116">
        <v>1959</v>
      </c>
      <c r="M2116" s="8" t="str">
        <f>IF(ISBLANK(VLOOKUP(A2116,Veje!A:B,2,FALSE)),INDEX(Veje!$D$2:$RT$652,MATCH(A2116,Veje!$A$2:$A$652,0),MATCH(B2116,Veje!$D$1:$RT$1,0)),VLOOKUP(A2116,Veje!A:B,2,FALSE))</f>
        <v>BJGF</v>
      </c>
      <c r="N2116" s="8" t="str">
        <f>IFERROR(VLOOKUP(C2116,Medlemmer!A:C,3,FALSE),"")</f>
        <v/>
      </c>
      <c r="O2116" s="8" t="str">
        <f>IFERROR(VLOOKUP(C2116,Medlemmer!A:C,2,FALSE),"")</f>
        <v/>
      </c>
      <c r="P2116" s="8" t="str">
        <f>IFERROR(VLOOKUP(C2116,Tidligere_henvendelser!A:B,2,FALSE),"")</f>
        <v/>
      </c>
    </row>
    <row r="2117" spans="1:16" hidden="1" x14ac:dyDescent="0.3">
      <c r="A2117" s="8" t="str">
        <f>ReplaceNumbers(C2117)</f>
        <v>Høeghsmindevej</v>
      </c>
      <c r="B2117" s="8">
        <f>_xlfn.NUMBERVALUE(FindNumbers(C2117))</f>
        <v>79</v>
      </c>
      <c r="C2117" t="s">
        <v>1230</v>
      </c>
      <c r="D2117" t="s">
        <v>169</v>
      </c>
      <c r="E2117">
        <v>13000000</v>
      </c>
      <c r="F2117" s="10">
        <v>44647</v>
      </c>
      <c r="G2117" t="s">
        <v>166</v>
      </c>
      <c r="H2117">
        <v>55084</v>
      </c>
      <c r="I2117">
        <v>8</v>
      </c>
      <c r="J2117" t="s">
        <v>167</v>
      </c>
      <c r="K2117">
        <v>236</v>
      </c>
      <c r="L2117">
        <v>1937</v>
      </c>
      <c r="M2117" s="8" t="str">
        <f>IF(ISBLANK(VLOOKUP(A2117,Veje!A:B,2,FALSE)),INDEX(Veje!$D$2:$RT$652,MATCH(A2117,Veje!$A$2:$A$652,0),MATCH(B2117,Veje!$D$1:$RT$1,0)),VLOOKUP(A2117,Veje!A:B,2,FALSE))</f>
        <v>GSG</v>
      </c>
      <c r="N2117" s="8" t="str">
        <f>IFERROR(VLOOKUP(C2117,Medlemmer!A:C,3,FALSE),"")</f>
        <v/>
      </c>
      <c r="O2117" s="8" t="str">
        <f>IFERROR(VLOOKUP(C2117,Medlemmer!A:C,2,FALSE),"")</f>
        <v/>
      </c>
      <c r="P2117" s="8" t="str">
        <f>IFERROR(VLOOKUP(C2117,Tidligere_henvendelser!A:B,2,FALSE),"")</f>
        <v/>
      </c>
    </row>
    <row r="2118" spans="1:16" hidden="1" x14ac:dyDescent="0.3">
      <c r="A2118" s="8" t="str">
        <f>ReplaceNumbers(C2118)</f>
        <v>Skovkrogen</v>
      </c>
      <c r="B2118" s="8">
        <f>_xlfn.NUMBERVALUE(FindNumbers(C2118))</f>
        <v>3</v>
      </c>
      <c r="C2118" t="s">
        <v>1231</v>
      </c>
      <c r="D2118" t="s">
        <v>703</v>
      </c>
      <c r="E2118">
        <v>3695000</v>
      </c>
      <c r="F2118" s="10">
        <v>44647</v>
      </c>
      <c r="G2118" t="s">
        <v>166</v>
      </c>
      <c r="H2118">
        <v>55149</v>
      </c>
      <c r="I2118">
        <v>3</v>
      </c>
      <c r="J2118" t="s">
        <v>715</v>
      </c>
      <c r="K2118">
        <v>67</v>
      </c>
      <c r="L2118">
        <v>1934</v>
      </c>
      <c r="M2118" s="8" t="str">
        <f>IF(ISBLANK(VLOOKUP(A2118,Veje!A:B,2,FALSE)),INDEX(Veje!$D$2:$RT$652,MATCH(A2118,Veje!$A$2:$A$652,0),MATCH(B2118,Veje!$D$1:$RT$1,0)),VLOOKUP(A2118,Veje!A:B,2,FALSE))</f>
        <v>OCG</v>
      </c>
      <c r="N2118" s="8" t="str">
        <f>IFERROR(VLOOKUP(C2118,Medlemmer!A:C,3,FALSE),"")</f>
        <v/>
      </c>
      <c r="O2118" s="8" t="str">
        <f>IFERROR(VLOOKUP(C2118,Medlemmer!A:C,2,FALSE),"")</f>
        <v/>
      </c>
      <c r="P2118" s="8" t="str">
        <f>IFERROR(VLOOKUP(C2118,Tidligere_henvendelser!A:B,2,FALSE),"")</f>
        <v/>
      </c>
    </row>
    <row r="2119" spans="1:16" hidden="1" x14ac:dyDescent="0.3">
      <c r="A2119" s="8" t="str">
        <f>ReplaceNumbers(C2119)</f>
        <v>Ordrupvej</v>
      </c>
      <c r="B2119" s="8">
        <f>_xlfn.NUMBERVALUE(FindNumbers(C2119))</f>
        <v>49</v>
      </c>
      <c r="C2119" t="s">
        <v>1224</v>
      </c>
      <c r="D2119" t="s">
        <v>703</v>
      </c>
      <c r="E2119">
        <v>2650000</v>
      </c>
      <c r="F2119" s="10">
        <v>44648</v>
      </c>
      <c r="G2119" t="s">
        <v>166</v>
      </c>
      <c r="H2119">
        <v>39552</v>
      </c>
      <c r="I2119">
        <v>2</v>
      </c>
      <c r="J2119" t="s">
        <v>715</v>
      </c>
      <c r="K2119">
        <v>67</v>
      </c>
      <c r="L2119">
        <v>1971</v>
      </c>
      <c r="M2119" s="8" t="str">
        <f>IF(ISBLANK(VLOOKUP(A2119,Veje!A:B,2,FALSE)),INDEX(Veje!$D$2:$RT$652,MATCH(A2119,Veje!$A$2:$A$652,0),MATCH(B2119,Veje!$D$1:$RT$1,0)),VLOOKUP(A2119,Veje!A:B,2,FALSE))</f>
        <v>OCG</v>
      </c>
      <c r="N2119" s="8" t="str">
        <f>IFERROR(VLOOKUP(C2119,Medlemmer!A:C,3,FALSE),"")</f>
        <v/>
      </c>
      <c r="O2119" s="8" t="str">
        <f>IFERROR(VLOOKUP(C2119,Medlemmer!A:C,2,FALSE),"")</f>
        <v/>
      </c>
      <c r="P2119" s="8" t="str">
        <f>IFERROR(VLOOKUP(C2119,Tidligere_henvendelser!A:B,2,FALSE),"")</f>
        <v/>
      </c>
    </row>
    <row r="2120" spans="1:16" hidden="1" x14ac:dyDescent="0.3">
      <c r="A2120" s="8" t="str">
        <f>ReplaceNumbers(C2120)</f>
        <v>Rådhusvej</v>
      </c>
      <c r="B2120" s="8">
        <f>_xlfn.NUMBERVALUE(FindNumbers(C2120))</f>
        <v>65</v>
      </c>
      <c r="C2120" t="s">
        <v>1225</v>
      </c>
      <c r="D2120" t="s">
        <v>703</v>
      </c>
      <c r="E2120">
        <v>8500000</v>
      </c>
      <c r="F2120" s="10">
        <v>44648</v>
      </c>
      <c r="G2120" t="s">
        <v>166</v>
      </c>
      <c r="H2120">
        <v>42500</v>
      </c>
      <c r="I2120">
        <v>8</v>
      </c>
      <c r="J2120" t="s">
        <v>715</v>
      </c>
      <c r="K2120">
        <v>200</v>
      </c>
      <c r="L2120">
        <v>1912</v>
      </c>
      <c r="M2120" s="8" t="str">
        <f>IF(ISBLANK(VLOOKUP(A2120,Veje!A:B,2,FALSE)),INDEX(Veje!$D$2:$RT$652,MATCH(A2120,Veje!$A$2:$A$652,0),MATCH(B2120,Veje!$D$1:$RT$1,0)),VLOOKUP(A2120,Veje!A:B,2,FALSE))</f>
        <v>HMG</v>
      </c>
      <c r="N2120" s="8" t="str">
        <f>IFERROR(VLOOKUP(C2120,Medlemmer!A:C,3,FALSE),"")</f>
        <v/>
      </c>
      <c r="O2120" s="8" t="str">
        <f>IFERROR(VLOOKUP(C2120,Medlemmer!A:C,2,FALSE),"")</f>
        <v/>
      </c>
      <c r="P2120" s="8" t="str">
        <f>IFERROR(VLOOKUP(C2120,Tidligere_henvendelser!A:B,2,FALSE),"")</f>
        <v/>
      </c>
    </row>
    <row r="2121" spans="1:16" hidden="1" x14ac:dyDescent="0.3">
      <c r="A2121" s="8" t="str">
        <f>ReplaceNumbers(C2121)</f>
        <v>Rådhusvej</v>
      </c>
      <c r="B2121" s="8">
        <f>_xlfn.NUMBERVALUE(FindNumbers(C2121))</f>
        <v>65</v>
      </c>
      <c r="C2121" t="s">
        <v>1226</v>
      </c>
      <c r="D2121" t="s">
        <v>703</v>
      </c>
      <c r="E2121">
        <v>8500000</v>
      </c>
      <c r="F2121" s="10">
        <v>44648</v>
      </c>
      <c r="G2121" t="s">
        <v>166</v>
      </c>
      <c r="H2121">
        <v>60714</v>
      </c>
      <c r="I2121">
        <v>5</v>
      </c>
      <c r="J2121" t="s">
        <v>715</v>
      </c>
      <c r="K2121">
        <v>140</v>
      </c>
      <c r="L2121">
        <v>1912</v>
      </c>
      <c r="M2121" s="8" t="str">
        <f>IF(ISBLANK(VLOOKUP(A2121,Veje!A:B,2,FALSE)),INDEX(Veje!$D$2:$RT$652,MATCH(A2121,Veje!$A$2:$A$652,0),MATCH(B2121,Veje!$D$1:$RT$1,0)),VLOOKUP(A2121,Veje!A:B,2,FALSE))</f>
        <v>HMG</v>
      </c>
      <c r="N2121" s="8" t="str">
        <f>IFERROR(VLOOKUP(C2121,Medlemmer!A:C,3,FALSE),"")</f>
        <v/>
      </c>
      <c r="O2121" s="8" t="str">
        <f>IFERROR(VLOOKUP(C2121,Medlemmer!A:C,2,FALSE),"")</f>
        <v/>
      </c>
      <c r="P2121" s="8" t="str">
        <f>IFERROR(VLOOKUP(C2121,Tidligere_henvendelser!A:B,2,FALSE),"")</f>
        <v/>
      </c>
    </row>
    <row r="2122" spans="1:16" hidden="1" x14ac:dyDescent="0.3">
      <c r="A2122" s="8" t="str">
        <f>ReplaceNumbers(C2122)</f>
        <v>Søgårdsvej</v>
      </c>
      <c r="B2122" s="8">
        <f>_xlfn.NUMBERVALUE(FindNumbers(C2122))</f>
        <v>7</v>
      </c>
      <c r="C2122" t="s">
        <v>1227</v>
      </c>
      <c r="D2122" t="s">
        <v>169</v>
      </c>
      <c r="E2122">
        <v>2345000</v>
      </c>
      <c r="F2122" s="10">
        <v>44648</v>
      </c>
      <c r="G2122" t="s">
        <v>166</v>
      </c>
      <c r="H2122">
        <v>44245</v>
      </c>
      <c r="I2122">
        <v>2</v>
      </c>
      <c r="J2122" t="s">
        <v>715</v>
      </c>
      <c r="K2122">
        <v>53</v>
      </c>
      <c r="L2122">
        <v>1957</v>
      </c>
      <c r="M2122" s="8" t="str">
        <f>IF(ISBLANK(VLOOKUP(A2122,Veje!A:B,2,FALSE)),INDEX(Veje!$D$2:$RT$652,MATCH(A2122,Veje!$A$2:$A$652,0),MATCH(B2122,Veje!$D$1:$RT$1,0)),VLOOKUP(A2122,Veje!A:B,2,FALSE))</f>
        <v>GSG</v>
      </c>
      <c r="N2122" s="8" t="str">
        <f>IFERROR(VLOOKUP(C2122,Medlemmer!A:C,3,FALSE),"")</f>
        <v/>
      </c>
      <c r="O2122" s="8" t="str">
        <f>IFERROR(VLOOKUP(C2122,Medlemmer!A:C,2,FALSE),"")</f>
        <v/>
      </c>
      <c r="P2122" s="8" t="str">
        <f>IFERROR(VLOOKUP(C2122,Tidligere_henvendelser!A:B,2,FALSE),"")</f>
        <v/>
      </c>
    </row>
    <row r="2123" spans="1:16" hidden="1" x14ac:dyDescent="0.3">
      <c r="A2123" s="8" t="str">
        <f>ReplaceNumbers(C2123)</f>
        <v>Lyngbyvej</v>
      </c>
      <c r="B2123" s="8">
        <f>_xlfn.NUMBERVALUE(FindNumbers(C2123))</f>
        <v>351</v>
      </c>
      <c r="C2123" t="s">
        <v>1228</v>
      </c>
      <c r="D2123" t="s">
        <v>169</v>
      </c>
      <c r="E2123">
        <v>4480000</v>
      </c>
      <c r="F2123" s="10">
        <v>44648</v>
      </c>
      <c r="G2123" t="s">
        <v>166</v>
      </c>
      <c r="H2123">
        <v>38620</v>
      </c>
      <c r="I2123">
        <v>6</v>
      </c>
      <c r="J2123" t="s">
        <v>170</v>
      </c>
      <c r="K2123">
        <v>116</v>
      </c>
      <c r="L2123">
        <v>1942</v>
      </c>
      <c r="M2123" s="8" t="str">
        <f>IF(ISBLANK(VLOOKUP(A2123,Veje!A:B,2,FALSE)),INDEX(Veje!$D$2:$RT$652,MATCH(A2123,Veje!$A$2:$A$652,0),MATCH(B2123,Veje!$D$1:$RT$1,0)),VLOOKUP(A2123,Veje!A:B,2,FALSE))</f>
        <v>GSG</v>
      </c>
      <c r="N2123" s="8" t="str">
        <f>IFERROR(VLOOKUP(C2123,Medlemmer!A:C,3,FALSE),"")</f>
        <v/>
      </c>
      <c r="O2123" s="8" t="str">
        <f>IFERROR(VLOOKUP(C2123,Medlemmer!A:C,2,FALSE),"")</f>
        <v/>
      </c>
      <c r="P2123" s="8" t="str">
        <f>IFERROR(VLOOKUP(C2123,Tidligere_henvendelser!A:B,2,FALSE),"")</f>
        <v/>
      </c>
    </row>
    <row r="2124" spans="1:16" hidden="1" x14ac:dyDescent="0.3">
      <c r="A2124" s="8" t="str">
        <f>ReplaceNumbers(C2124)</f>
        <v>Vangede Bygade</v>
      </c>
      <c r="B2124" s="8">
        <f>_xlfn.NUMBERVALUE(FindNumbers(C2124))</f>
        <v>74</v>
      </c>
      <c r="C2124" t="s">
        <v>1229</v>
      </c>
      <c r="D2124" t="s">
        <v>169</v>
      </c>
      <c r="E2124">
        <v>1150000</v>
      </c>
      <c r="F2124" s="10">
        <v>44648</v>
      </c>
      <c r="G2124" t="s">
        <v>166</v>
      </c>
      <c r="H2124">
        <v>31081</v>
      </c>
      <c r="I2124">
        <v>1</v>
      </c>
      <c r="J2124" t="s">
        <v>715</v>
      </c>
      <c r="K2124">
        <v>37</v>
      </c>
      <c r="L2124">
        <v>1940</v>
      </c>
      <c r="M2124" s="8" t="str">
        <f>IF(ISBLANK(VLOOKUP(A2124,Veje!A:B,2,FALSE)),INDEX(Veje!$D$2:$RT$652,MATCH(A2124,Veje!$A$2:$A$652,0),MATCH(B2124,Veje!$D$1:$RT$1,0)),VLOOKUP(A2124,Veje!A:B,2,FALSE))</f>
        <v>GSG</v>
      </c>
      <c r="N2124" s="8" t="str">
        <f>IFERROR(VLOOKUP(C2124,Medlemmer!A:C,3,FALSE),"")</f>
        <v/>
      </c>
      <c r="O2124" s="8" t="str">
        <f>IFERROR(VLOOKUP(C2124,Medlemmer!A:C,2,FALSE),"")</f>
        <v/>
      </c>
      <c r="P2124" s="8" t="str">
        <f>IFERROR(VLOOKUP(C2124,Tidligere_henvendelser!A:B,2,FALSE),"")</f>
        <v/>
      </c>
    </row>
    <row r="2125" spans="1:16" hidden="1" x14ac:dyDescent="0.3">
      <c r="A2125" s="8" t="str">
        <f>ReplaceNumbers(C2125)</f>
        <v>Hellerupvej</v>
      </c>
      <c r="B2125" s="8">
        <f>_xlfn.NUMBERVALUE(FindNumbers(C2125))</f>
        <v>58</v>
      </c>
      <c r="C2125" t="s">
        <v>1222</v>
      </c>
      <c r="D2125" t="s">
        <v>165</v>
      </c>
      <c r="E2125">
        <v>6775000</v>
      </c>
      <c r="F2125" s="10">
        <v>44649</v>
      </c>
      <c r="G2125" t="s">
        <v>166</v>
      </c>
      <c r="H2125">
        <v>46724</v>
      </c>
      <c r="I2125">
        <v>5</v>
      </c>
      <c r="J2125" t="s">
        <v>715</v>
      </c>
      <c r="K2125">
        <v>145</v>
      </c>
      <c r="L2125">
        <v>1930</v>
      </c>
      <c r="M2125" s="8" t="str">
        <f>IF(ISBLANK(VLOOKUP(A2125,Veje!A:B,2,FALSE)),INDEX(Veje!$D$2:$RT$652,MATCH(A2125,Veje!$A$2:$A$652,0),MATCH(B2125,Veje!$D$1:$RT$1,0)),VLOOKUP(A2125,Veje!A:B,2,FALSE))</f>
        <v>HMG</v>
      </c>
      <c r="N2125" s="8" t="str">
        <f>IFERROR(VLOOKUP(C2125,Medlemmer!A:C,3,FALSE),"")</f>
        <v/>
      </c>
      <c r="O2125" s="8" t="str">
        <f>IFERROR(VLOOKUP(C2125,Medlemmer!A:C,2,FALSE),"")</f>
        <v/>
      </c>
      <c r="P2125" s="8" t="str">
        <f>IFERROR(VLOOKUP(C2125,Tidligere_henvendelser!A:B,2,FALSE),"")</f>
        <v/>
      </c>
    </row>
    <row r="2126" spans="1:16" hidden="1" x14ac:dyDescent="0.3">
      <c r="A2126" s="8" t="str">
        <f>ReplaceNumbers(C2126)</f>
        <v>Phistersvej</v>
      </c>
      <c r="B2126" s="8">
        <f>_xlfn.NUMBERVALUE(FindNumbers(C2126))</f>
        <v>24</v>
      </c>
      <c r="C2126" t="s">
        <v>1223</v>
      </c>
      <c r="D2126" t="s">
        <v>165</v>
      </c>
      <c r="E2126">
        <v>7850000</v>
      </c>
      <c r="F2126" s="10">
        <v>44649</v>
      </c>
      <c r="G2126" t="s">
        <v>166</v>
      </c>
      <c r="H2126">
        <v>57299</v>
      </c>
      <c r="I2126">
        <v>4</v>
      </c>
      <c r="J2126" t="s">
        <v>715</v>
      </c>
      <c r="K2126">
        <v>137</v>
      </c>
      <c r="L2126">
        <v>1927</v>
      </c>
      <c r="M2126" s="8" t="str">
        <f>IF(ISBLANK(VLOOKUP(A2126,Veje!A:B,2,FALSE)),INDEX(Veje!$D$2:$RT$652,MATCH(A2126,Veje!$A$2:$A$652,0),MATCH(B2126,Veje!$D$1:$RT$1,0)),VLOOKUP(A2126,Veje!A:B,2,FALSE))</f>
        <v>HMG</v>
      </c>
      <c r="N2126" s="8" t="str">
        <f>IFERROR(VLOOKUP(C2126,Medlemmer!A:C,3,FALSE),"")</f>
        <v/>
      </c>
      <c r="O2126" s="8" t="str">
        <f>IFERROR(VLOOKUP(C2126,Medlemmer!A:C,2,FALSE),"")</f>
        <v/>
      </c>
      <c r="P2126" s="8" t="str">
        <f>IFERROR(VLOOKUP(C2126,Tidligere_henvendelser!A:B,2,FALSE),"")</f>
        <v/>
      </c>
    </row>
    <row r="2127" spans="1:16" hidden="1" x14ac:dyDescent="0.3">
      <c r="A2127" s="8" t="str">
        <f>ReplaceNumbers(C2127)</f>
        <v>Rosavej</v>
      </c>
      <c r="B2127" s="8">
        <f>_xlfn.NUMBERVALUE(FindNumbers(C2127))</f>
        <v>3</v>
      </c>
      <c r="C2127" t="s">
        <v>1219</v>
      </c>
      <c r="D2127" t="s">
        <v>705</v>
      </c>
      <c r="E2127">
        <v>3400000</v>
      </c>
      <c r="F2127" s="10">
        <v>44650</v>
      </c>
      <c r="G2127" t="s">
        <v>174</v>
      </c>
      <c r="H2127">
        <v>47222</v>
      </c>
      <c r="I2127">
        <v>4</v>
      </c>
      <c r="J2127" t="s">
        <v>715</v>
      </c>
      <c r="K2127">
        <v>72</v>
      </c>
      <c r="L2127">
        <v>1925</v>
      </c>
      <c r="M2127" s="8" t="str">
        <f>IF(ISBLANK(VLOOKUP(A2127,Veje!A:B,2,FALSE)),INDEX(Veje!$D$2:$RT$652,MATCH(A2127,Veje!$A$2:$A$652,0),MATCH(B2127,Veje!$D$1:$RT$1,0)),VLOOKUP(A2127,Veje!A:B,2,FALSE))</f>
        <v>SKGF</v>
      </c>
      <c r="N2127" s="8" t="str">
        <f>IFERROR(VLOOKUP(C2127,Medlemmer!A:C,3,FALSE),"")</f>
        <v/>
      </c>
      <c r="O2127" s="8" t="str">
        <f>IFERROR(VLOOKUP(C2127,Medlemmer!A:C,2,FALSE),"")</f>
        <v/>
      </c>
      <c r="P2127" s="8" t="str">
        <f>IFERROR(VLOOKUP(C2127,Tidligere_henvendelser!A:B,2,FALSE),"")</f>
        <v/>
      </c>
    </row>
    <row r="2128" spans="1:16" hidden="1" x14ac:dyDescent="0.3">
      <c r="A2128" s="8" t="str">
        <f>ReplaceNumbers(C2128)</f>
        <v>Rosavej</v>
      </c>
      <c r="B2128" s="8">
        <f>_xlfn.NUMBERVALUE(FindNumbers(C2128))</f>
        <v>3</v>
      </c>
      <c r="C2128" t="s">
        <v>1220</v>
      </c>
      <c r="D2128" t="s">
        <v>705</v>
      </c>
      <c r="E2128">
        <v>3400000</v>
      </c>
      <c r="F2128" s="10">
        <v>44650</v>
      </c>
      <c r="G2128" t="s">
        <v>174</v>
      </c>
      <c r="H2128">
        <v>25757</v>
      </c>
      <c r="I2128">
        <v>4</v>
      </c>
      <c r="J2128" t="s">
        <v>715</v>
      </c>
      <c r="K2128">
        <v>132</v>
      </c>
      <c r="L2128">
        <v>1925</v>
      </c>
      <c r="M2128" s="8" t="str">
        <f>IF(ISBLANK(VLOOKUP(A2128,Veje!A:B,2,FALSE)),INDEX(Veje!$D$2:$RT$652,MATCH(A2128,Veje!$A$2:$A$652,0),MATCH(B2128,Veje!$D$1:$RT$1,0)),VLOOKUP(A2128,Veje!A:B,2,FALSE))</f>
        <v>SKGF</v>
      </c>
      <c r="N2128" s="8" t="str">
        <f>IFERROR(VLOOKUP(C2128,Medlemmer!A:C,3,FALSE),"")</f>
        <v/>
      </c>
      <c r="O2128" s="8" t="str">
        <f>IFERROR(VLOOKUP(C2128,Medlemmer!A:C,2,FALSE),"")</f>
        <v/>
      </c>
      <c r="P2128" s="8" t="str">
        <f>IFERROR(VLOOKUP(C2128,Tidligere_henvendelser!A:B,2,FALSE),"")</f>
        <v/>
      </c>
    </row>
    <row r="2129" spans="1:16" hidden="1" x14ac:dyDescent="0.3">
      <c r="A2129" s="8" t="str">
        <f>ReplaceNumbers(C2129)</f>
        <v>Rosavej</v>
      </c>
      <c r="B2129" s="8">
        <f>_xlfn.NUMBERVALUE(FindNumbers(C2129))</f>
        <v>3</v>
      </c>
      <c r="C2129" t="s">
        <v>1221</v>
      </c>
      <c r="D2129" t="s">
        <v>705</v>
      </c>
      <c r="E2129">
        <v>3400000</v>
      </c>
      <c r="F2129" s="10">
        <v>44650</v>
      </c>
      <c r="G2129" t="s">
        <v>174</v>
      </c>
      <c r="H2129">
        <v>25000</v>
      </c>
      <c r="I2129">
        <v>4</v>
      </c>
      <c r="J2129" t="s">
        <v>715</v>
      </c>
      <c r="K2129">
        <v>136</v>
      </c>
      <c r="L2129">
        <v>1925</v>
      </c>
      <c r="M2129" s="8" t="str">
        <f>IF(ISBLANK(VLOOKUP(A2129,Veje!A:B,2,FALSE)),INDEX(Veje!$D$2:$RT$652,MATCH(A2129,Veje!$A$2:$A$652,0),MATCH(B2129,Veje!$D$1:$RT$1,0)),VLOOKUP(A2129,Veje!A:B,2,FALSE))</f>
        <v>SKGF</v>
      </c>
      <c r="N2129" s="8" t="str">
        <f>IFERROR(VLOOKUP(C2129,Medlemmer!A:C,3,FALSE),"")</f>
        <v/>
      </c>
      <c r="O2129" s="8" t="str">
        <f>IFERROR(VLOOKUP(C2129,Medlemmer!A:C,2,FALSE),"")</f>
        <v/>
      </c>
      <c r="P2129" s="8" t="str">
        <f>IFERROR(VLOOKUP(C2129,Tidligere_henvendelser!A:B,2,FALSE),"")</f>
        <v/>
      </c>
    </row>
    <row r="2130" spans="1:16" hidden="1" x14ac:dyDescent="0.3">
      <c r="A2130" s="8" t="str">
        <f>ReplaceNumbers(C2130)</f>
        <v>Ordrupvej</v>
      </c>
      <c r="B2130" s="8">
        <f>_xlfn.NUMBERVALUE(FindNumbers(C2130))</f>
        <v>109</v>
      </c>
      <c r="C2130" t="s">
        <v>829</v>
      </c>
      <c r="D2130" t="s">
        <v>703</v>
      </c>
      <c r="E2130">
        <v>3100000</v>
      </c>
      <c r="F2130" s="10">
        <v>44651</v>
      </c>
      <c r="G2130" t="s">
        <v>174</v>
      </c>
      <c r="H2130">
        <v>36470</v>
      </c>
      <c r="I2130">
        <v>3</v>
      </c>
      <c r="J2130" t="s">
        <v>715</v>
      </c>
      <c r="K2130">
        <v>85</v>
      </c>
      <c r="L2130">
        <v>1943</v>
      </c>
      <c r="M2130" s="8" t="str">
        <f>IF(ISBLANK(VLOOKUP(A2130,Veje!A:B,2,FALSE)),INDEX(Veje!$D$2:$RT$652,MATCH(A2130,Veje!$A$2:$A$652,0),MATCH(B2130,Veje!$D$1:$RT$1,0)),VLOOKUP(A2130,Veje!A:B,2,FALSE))</f>
        <v>OCG</v>
      </c>
      <c r="N2130" s="8" t="str">
        <f>IFERROR(VLOOKUP(C2130,Medlemmer!A:C,3,FALSE),"")</f>
        <v/>
      </c>
      <c r="O2130" s="8" t="str">
        <f>IFERROR(VLOOKUP(C2130,Medlemmer!A:C,2,FALSE),"")</f>
        <v/>
      </c>
      <c r="P2130" s="8" t="str">
        <f>IFERROR(VLOOKUP(C2130,Tidligere_henvendelser!A:B,2,FALSE),"")</f>
        <v/>
      </c>
    </row>
    <row r="2131" spans="1:16" x14ac:dyDescent="0.3">
      <c r="A2131" s="8" t="str">
        <f>ReplaceNumbers(C2131)</f>
        <v>Søndergårdsvej</v>
      </c>
      <c r="B2131" s="8">
        <f>_xlfn.NUMBERVALUE(FindNumbers(C2131))</f>
        <v>18</v>
      </c>
      <c r="C2131" t="s">
        <v>802</v>
      </c>
      <c r="D2131" t="s">
        <v>717</v>
      </c>
      <c r="E2131">
        <v>2011667</v>
      </c>
      <c r="F2131" s="10">
        <v>44651</v>
      </c>
      <c r="G2131" t="s">
        <v>174</v>
      </c>
      <c r="H2131">
        <v>15839</v>
      </c>
      <c r="I2131">
        <v>6</v>
      </c>
      <c r="J2131" t="s">
        <v>167</v>
      </c>
      <c r="K2131">
        <v>127</v>
      </c>
      <c r="L2131">
        <v>1931</v>
      </c>
      <c r="M2131" s="8" t="str">
        <f>IF(ISBLANK(VLOOKUP(A2131,Veje!A:B,2,FALSE)),INDEX(Veje!$D$2:$RT$652,MATCH(A2131,Veje!$A$2:$A$652,0),MATCH(B2131,Veje!$D$1:$RT$1,0)),VLOOKUP(A2131,Veje!A:B,2,FALSE))</f>
        <v>DY</v>
      </c>
      <c r="N2131" s="8" t="str">
        <f>IFERROR(VLOOKUP(C2131,Medlemmer!A:C,3,FALSE),"")</f>
        <v/>
      </c>
      <c r="O2131" s="8" t="str">
        <f>IFERROR(VLOOKUP(C2131,Medlemmer!A:C,2,FALSE),"")</f>
        <v/>
      </c>
      <c r="P2131" s="8" t="str">
        <f>IFERROR(VLOOKUP(C2131,Tidligere_henvendelser!A:B,2,FALSE),"")</f>
        <v/>
      </c>
    </row>
    <row r="2132" spans="1:16" hidden="1" x14ac:dyDescent="0.3">
      <c r="A2132" s="8" t="str">
        <f>ReplaceNumbers(C2132)</f>
        <v>Annasvej</v>
      </c>
      <c r="B2132" s="8">
        <f>_xlfn.NUMBERVALUE(FindNumbers(C2132))</f>
        <v>22</v>
      </c>
      <c r="C2132" t="s">
        <v>758</v>
      </c>
      <c r="D2132" t="s">
        <v>165</v>
      </c>
      <c r="E2132">
        <v>424640</v>
      </c>
      <c r="F2132" s="10">
        <v>44651</v>
      </c>
      <c r="G2132" t="s">
        <v>166</v>
      </c>
      <c r="H2132">
        <v>2605</v>
      </c>
      <c r="I2132">
        <v>5</v>
      </c>
      <c r="J2132" t="s">
        <v>167</v>
      </c>
      <c r="K2132">
        <v>163</v>
      </c>
      <c r="L2132">
        <v>1899</v>
      </c>
      <c r="M2132" s="8" t="str">
        <f>IF(ISBLANK(VLOOKUP(A2132,Veje!A:B,2,FALSE)),INDEX(Veje!$D$2:$RT$652,MATCH(A2132,Veje!$A$2:$A$652,0),MATCH(B2132,Veje!$D$1:$RT$1,0)),VLOOKUP(A2132,Veje!A:B,2,FALSE))</f>
        <v>HMG</v>
      </c>
      <c r="N2132" s="8" t="str">
        <f>IFERROR(VLOOKUP(C2132,Medlemmer!A:C,3,FALSE),"")</f>
        <v/>
      </c>
      <c r="O2132" s="8" t="str">
        <f>IFERROR(VLOOKUP(C2132,Medlemmer!A:C,2,FALSE),"")</f>
        <v/>
      </c>
      <c r="P2132" s="8" t="str">
        <f>IFERROR(VLOOKUP(C2132,Tidligere_henvendelser!A:B,2,FALSE),"")</f>
        <v/>
      </c>
    </row>
    <row r="2133" spans="1:16" hidden="1" x14ac:dyDescent="0.3">
      <c r="A2133" s="8" t="str">
        <f>ReplaceNumbers(C2133)</f>
        <v>Gentoftegade</v>
      </c>
      <c r="B2133" s="8">
        <f>_xlfn.NUMBERVALUE(FindNumbers(C2133))</f>
        <v>27</v>
      </c>
      <c r="C2133" t="s">
        <v>1218</v>
      </c>
      <c r="D2133" t="s">
        <v>169</v>
      </c>
      <c r="E2133">
        <v>4500000</v>
      </c>
      <c r="F2133" s="10">
        <v>44651</v>
      </c>
      <c r="G2133" t="s">
        <v>166</v>
      </c>
      <c r="H2133">
        <v>39130</v>
      </c>
      <c r="I2133">
        <v>4</v>
      </c>
      <c r="J2133" t="s">
        <v>715</v>
      </c>
      <c r="K2133">
        <v>115</v>
      </c>
      <c r="L2133">
        <v>1933</v>
      </c>
      <c r="M2133" s="8" t="str">
        <f>IF(ISBLANK(VLOOKUP(A2133,Veje!A:B,2,FALSE)),INDEX(Veje!$D$2:$RT$652,MATCH(A2133,Veje!$A$2:$A$652,0),MATCH(B2133,Veje!$D$1:$RT$1,0)),VLOOKUP(A2133,Veje!A:B,2,FALSE))</f>
        <v>GSG</v>
      </c>
      <c r="N2133" s="8" t="str">
        <f>IFERROR(VLOOKUP(C2133,Medlemmer!A:C,3,FALSE),"")</f>
        <v/>
      </c>
      <c r="O2133" s="8" t="str">
        <f>IFERROR(VLOOKUP(C2133,Medlemmer!A:C,2,FALSE),"")</f>
        <v/>
      </c>
      <c r="P2133" s="8" t="str">
        <f>IFERROR(VLOOKUP(C2133,Tidligere_henvendelser!A:B,2,FALSE),"")</f>
        <v/>
      </c>
    </row>
    <row r="2134" spans="1:16" x14ac:dyDescent="0.3">
      <c r="A2134" s="8" t="str">
        <f>ReplaceNumbers(C2134)</f>
        <v>Baldrianvej</v>
      </c>
      <c r="B2134" s="8">
        <f>_xlfn.NUMBERVALUE(FindNumbers(C2134))</f>
        <v>14</v>
      </c>
      <c r="C2134" t="s">
        <v>1217</v>
      </c>
      <c r="D2134" t="s">
        <v>165</v>
      </c>
      <c r="E2134">
        <v>7420000</v>
      </c>
      <c r="F2134" s="10">
        <v>44652</v>
      </c>
      <c r="G2134" t="s">
        <v>166</v>
      </c>
      <c r="H2134">
        <v>61833</v>
      </c>
      <c r="I2134">
        <v>5</v>
      </c>
      <c r="J2134" t="s">
        <v>167</v>
      </c>
      <c r="K2134">
        <v>120</v>
      </c>
      <c r="L2134">
        <v>1939</v>
      </c>
      <c r="M2134" s="8" t="str">
        <f>IF(ISBLANK(VLOOKUP(A2134,Veje!A:B,2,FALSE)),INDEX(Veje!$D$2:$RT$652,MATCH(A2134,Veje!$A$2:$A$652,0),MATCH(B2134,Veje!$D$1:$RT$1,0)),VLOOKUP(A2134,Veje!A:B,2,FALSE))</f>
        <v>DY</v>
      </c>
      <c r="N2134" s="8" t="str">
        <f>IFERROR(VLOOKUP(C2134,Medlemmer!A:C,3,FALSE),"")</f>
        <v/>
      </c>
      <c r="O2134" s="8" t="str">
        <f>IFERROR(VLOOKUP(C2134,Medlemmer!A:C,2,FALSE),"")</f>
        <v/>
      </c>
      <c r="P2134" s="8" t="str">
        <f>IFERROR(VLOOKUP(C2134,Tidligere_henvendelser!A:B,2,FALSE),"")</f>
        <v/>
      </c>
    </row>
    <row r="2135" spans="1:16" hidden="1" x14ac:dyDescent="0.3">
      <c r="A2135" s="8" t="str">
        <f>ReplaceNumbers(C2135)</f>
        <v>Esthersvej</v>
      </c>
      <c r="B2135" s="8">
        <f>_xlfn.NUMBERVALUE(FindNumbers(C2135))</f>
        <v>45</v>
      </c>
      <c r="C2135" t="s">
        <v>1216</v>
      </c>
      <c r="D2135" t="s">
        <v>165</v>
      </c>
      <c r="E2135">
        <v>4710000</v>
      </c>
      <c r="F2135" s="10">
        <v>44653</v>
      </c>
      <c r="G2135" t="s">
        <v>166</v>
      </c>
      <c r="H2135">
        <v>55411</v>
      </c>
      <c r="I2135">
        <v>3</v>
      </c>
      <c r="J2135" t="s">
        <v>715</v>
      </c>
      <c r="K2135">
        <v>85</v>
      </c>
      <c r="L2135">
        <v>1899</v>
      </c>
      <c r="M2135" s="8" t="str">
        <f>IF(ISBLANK(VLOOKUP(A2135,Veje!A:B,2,FALSE)),INDEX(Veje!$D$2:$RT$652,MATCH(A2135,Veje!$A$2:$A$652,0),MATCH(B2135,Veje!$D$1:$RT$1,0)),VLOOKUP(A2135,Veje!A:B,2,FALSE))</f>
        <v>HMG</v>
      </c>
      <c r="N2135" s="8" t="str">
        <f>IFERROR(VLOOKUP(C2135,Medlemmer!A:C,3,FALSE),"")</f>
        <v/>
      </c>
      <c r="O2135" s="8" t="str">
        <f>IFERROR(VLOOKUP(C2135,Medlemmer!A:C,2,FALSE),"")</f>
        <v/>
      </c>
      <c r="P2135" s="8" t="str">
        <f>IFERROR(VLOOKUP(C2135,Tidligere_henvendelser!A:B,2,FALSE),"")</f>
        <v/>
      </c>
    </row>
    <row r="2136" spans="1:16" hidden="1" x14ac:dyDescent="0.3">
      <c r="A2136" s="8" t="str">
        <f>ReplaceNumbers(C2136)</f>
        <v>Bernstorffsvej</v>
      </c>
      <c r="B2136" s="8">
        <f>_xlfn.NUMBERVALUE(FindNumbers(C2136))</f>
        <v>69</v>
      </c>
      <c r="C2136" t="s">
        <v>1214</v>
      </c>
      <c r="D2136" t="s">
        <v>165</v>
      </c>
      <c r="E2136">
        <v>3850000</v>
      </c>
      <c r="F2136" s="10">
        <v>44654</v>
      </c>
      <c r="G2136" t="s">
        <v>166</v>
      </c>
      <c r="H2136">
        <v>47530</v>
      </c>
      <c r="I2136">
        <v>3</v>
      </c>
      <c r="J2136" t="s">
        <v>715</v>
      </c>
      <c r="K2136">
        <v>81</v>
      </c>
      <c r="L2136">
        <v>1936</v>
      </c>
      <c r="M2136" s="8" t="str">
        <f>IF(ISBLANK(VLOOKUP(A2136,Veje!A:B,2,FALSE)),INDEX(Veje!$D$2:$RT$652,MATCH(A2136,Veje!$A$2:$A$652,0),MATCH(B2136,Veje!$D$1:$RT$1,0)),VLOOKUP(A2136,Veje!A:B,2,FALSE))</f>
        <v>GSG</v>
      </c>
      <c r="N2136" s="8" t="str">
        <f>IFERROR(VLOOKUP(C2136,Medlemmer!A:C,3,FALSE),"")</f>
        <v/>
      </c>
      <c r="O2136" s="8" t="str">
        <f>IFERROR(VLOOKUP(C2136,Medlemmer!A:C,2,FALSE),"")</f>
        <v/>
      </c>
      <c r="P2136" s="8" t="str">
        <f>IFERROR(VLOOKUP(C2136,Tidligere_henvendelser!A:B,2,FALSE),"")</f>
        <v/>
      </c>
    </row>
    <row r="2137" spans="1:16" hidden="1" x14ac:dyDescent="0.3">
      <c r="A2137" s="8" t="str">
        <f>ReplaceNumbers(C2137)</f>
        <v>Rådhusvej</v>
      </c>
      <c r="B2137" s="8">
        <f>_xlfn.NUMBERVALUE(FindNumbers(C2137))</f>
        <v>18</v>
      </c>
      <c r="C2137" t="s">
        <v>1215</v>
      </c>
      <c r="D2137" t="s">
        <v>703</v>
      </c>
      <c r="E2137">
        <v>5200000</v>
      </c>
      <c r="F2137" s="10">
        <v>44654</v>
      </c>
      <c r="G2137" t="s">
        <v>166</v>
      </c>
      <c r="H2137">
        <v>49523</v>
      </c>
      <c r="I2137">
        <v>3</v>
      </c>
      <c r="J2137" t="s">
        <v>715</v>
      </c>
      <c r="K2137">
        <v>105</v>
      </c>
      <c r="L2137">
        <v>1934</v>
      </c>
      <c r="M2137" s="8" t="str">
        <f>IF(ISBLANK(VLOOKUP(A2137,Veje!A:B,2,FALSE)),INDEX(Veje!$D$2:$RT$652,MATCH(A2137,Veje!$A$2:$A$652,0),MATCH(B2137,Veje!$D$1:$RT$1,0)),VLOOKUP(A2137,Veje!A:B,2,FALSE))</f>
        <v>OCG</v>
      </c>
      <c r="N2137" s="8" t="str">
        <f>IFERROR(VLOOKUP(C2137,Medlemmer!A:C,3,FALSE),"")</f>
        <v/>
      </c>
      <c r="O2137" s="8" t="str">
        <f>IFERROR(VLOOKUP(C2137,Medlemmer!A:C,2,FALSE),"")</f>
        <v/>
      </c>
      <c r="P2137" s="8" t="str">
        <f>IFERROR(VLOOKUP(C2137,Tidligere_henvendelser!A:B,2,FALSE),"")</f>
        <v/>
      </c>
    </row>
    <row r="2138" spans="1:16" hidden="1" x14ac:dyDescent="0.3">
      <c r="A2138" s="8" t="str">
        <f>ReplaceNumbers(C2138)</f>
        <v>Bernstorfflund Alle</v>
      </c>
      <c r="B2138" s="8">
        <f>_xlfn.NUMBERVALUE(FindNumbers(C2138))</f>
        <v>6</v>
      </c>
      <c r="C2138" t="s">
        <v>1213</v>
      </c>
      <c r="D2138" t="s">
        <v>703</v>
      </c>
      <c r="E2138">
        <v>3950000</v>
      </c>
      <c r="F2138" s="10">
        <v>44655</v>
      </c>
      <c r="G2138" t="s">
        <v>166</v>
      </c>
      <c r="H2138">
        <v>36915</v>
      </c>
      <c r="I2138">
        <v>2</v>
      </c>
      <c r="J2138" t="s">
        <v>170</v>
      </c>
      <c r="K2138">
        <v>107</v>
      </c>
      <c r="L2138">
        <v>1979</v>
      </c>
      <c r="M2138" s="8" t="str">
        <f>IF(ISBLANK(VLOOKUP(A2138,Veje!A:B,2,FALSE)),INDEX(Veje!$D$2:$RT$652,MATCH(A2138,Veje!$A$2:$A$652,0),MATCH(B2138,Veje!$D$1:$RT$1,0)),VLOOKUP(A2138,Veje!A:B,2,FALSE))</f>
        <v>BJGF</v>
      </c>
      <c r="N2138" s="8" t="str">
        <f>IFERROR(VLOOKUP(C2138,Medlemmer!A:C,3,FALSE),"")</f>
        <v/>
      </c>
      <c r="O2138" s="8" t="str">
        <f>IFERROR(VLOOKUP(C2138,Medlemmer!A:C,2,FALSE),"")</f>
        <v/>
      </c>
      <c r="P2138" s="8" t="str">
        <f>IFERROR(VLOOKUP(C2138,Tidligere_henvendelser!A:B,2,FALSE),"")</f>
        <v/>
      </c>
    </row>
    <row r="2139" spans="1:16" hidden="1" x14ac:dyDescent="0.3">
      <c r="A2139" s="8" t="str">
        <f>ReplaceNumbers(C2139)</f>
        <v>Ejgårdsparken</v>
      </c>
      <c r="B2139" s="8">
        <f>_xlfn.NUMBERVALUE(FindNumbers(C2139))</f>
        <v>5</v>
      </c>
      <c r="C2139" t="s">
        <v>1210</v>
      </c>
      <c r="D2139" t="s">
        <v>703</v>
      </c>
      <c r="E2139">
        <v>7300000</v>
      </c>
      <c r="F2139" s="10">
        <v>44656</v>
      </c>
      <c r="G2139" t="s">
        <v>166</v>
      </c>
      <c r="H2139">
        <v>60833</v>
      </c>
      <c r="I2139">
        <v>3</v>
      </c>
      <c r="J2139" t="s">
        <v>715</v>
      </c>
      <c r="K2139">
        <v>120</v>
      </c>
      <c r="L2139">
        <v>2003</v>
      </c>
      <c r="M2139" s="8" t="str">
        <f>IF(ISBLANK(VLOOKUP(A2139,Veje!A:B,2,FALSE)),INDEX(Veje!$D$2:$RT$652,MATCH(A2139,Veje!$A$2:$A$652,0),MATCH(B2139,Veje!$D$1:$RT$1,0)),VLOOKUP(A2139,Veje!A:B,2,FALSE))</f>
        <v>OCG</v>
      </c>
      <c r="N2139" s="8" t="str">
        <f>IFERROR(VLOOKUP(C2139,Medlemmer!A:C,3,FALSE),"")</f>
        <v/>
      </c>
      <c r="O2139" s="8" t="str">
        <f>IFERROR(VLOOKUP(C2139,Medlemmer!A:C,2,FALSE),"")</f>
        <v/>
      </c>
      <c r="P2139" s="8" t="str">
        <f>IFERROR(VLOOKUP(C2139,Tidligere_henvendelser!A:B,2,FALSE),"")</f>
        <v/>
      </c>
    </row>
    <row r="2140" spans="1:16" hidden="1" x14ac:dyDescent="0.3">
      <c r="A2140" s="8" t="str">
        <f>ReplaceNumbers(C2140)</f>
        <v>Ordrupvej</v>
      </c>
      <c r="B2140" s="8">
        <f>_xlfn.NUMBERVALUE(FindNumbers(C2140))</f>
        <v>98</v>
      </c>
      <c r="C2140" t="s">
        <v>1211</v>
      </c>
      <c r="D2140" t="s">
        <v>703</v>
      </c>
      <c r="E2140">
        <v>2155000</v>
      </c>
      <c r="F2140" s="10">
        <v>44656</v>
      </c>
      <c r="G2140" t="s">
        <v>166</v>
      </c>
      <c r="H2140">
        <v>37155</v>
      </c>
      <c r="I2140">
        <v>2</v>
      </c>
      <c r="J2140" t="s">
        <v>715</v>
      </c>
      <c r="K2140">
        <v>58</v>
      </c>
      <c r="L2140">
        <v>1934</v>
      </c>
      <c r="M2140" s="8" t="str">
        <f>IF(ISBLANK(VLOOKUP(A2140,Veje!A:B,2,FALSE)),INDEX(Veje!$D$2:$RT$652,MATCH(A2140,Veje!$A$2:$A$652,0),MATCH(B2140,Veje!$D$1:$RT$1,0)),VLOOKUP(A2140,Veje!A:B,2,FALSE))</f>
        <v>OCG</v>
      </c>
      <c r="N2140" s="8" t="str">
        <f>IFERROR(VLOOKUP(C2140,Medlemmer!A:C,3,FALSE),"")</f>
        <v/>
      </c>
      <c r="O2140" s="8" t="str">
        <f>IFERROR(VLOOKUP(C2140,Medlemmer!A:C,2,FALSE),"")</f>
        <v/>
      </c>
      <c r="P2140" s="8" t="str">
        <f>IFERROR(VLOOKUP(C2140,Tidligere_henvendelser!A:B,2,FALSE),"")</f>
        <v/>
      </c>
    </row>
    <row r="2141" spans="1:16" hidden="1" x14ac:dyDescent="0.3">
      <c r="A2141" s="8" t="str">
        <f>ReplaceNumbers(C2141)</f>
        <v>Tværbommen</v>
      </c>
      <c r="B2141" s="8">
        <f>_xlfn.NUMBERVALUE(FindNumbers(C2141))</f>
        <v>5</v>
      </c>
      <c r="C2141" t="s">
        <v>1212</v>
      </c>
      <c r="D2141" t="s">
        <v>169</v>
      </c>
      <c r="E2141">
        <v>2075000</v>
      </c>
      <c r="F2141" s="10">
        <v>44656</v>
      </c>
      <c r="G2141" t="s">
        <v>166</v>
      </c>
      <c r="H2141">
        <v>32421</v>
      </c>
      <c r="I2141">
        <v>3</v>
      </c>
      <c r="J2141" t="s">
        <v>715</v>
      </c>
      <c r="K2141">
        <v>64</v>
      </c>
      <c r="L2141">
        <v>1964</v>
      </c>
      <c r="M2141" s="8" t="str">
        <f>IF(ISBLANK(VLOOKUP(A2141,Veje!A:B,2,FALSE)),INDEX(Veje!$D$2:$RT$652,MATCH(A2141,Veje!$A$2:$A$652,0),MATCH(B2141,Veje!$D$1:$RT$1,0)),VLOOKUP(A2141,Veje!A:B,2,FALSE))</f>
        <v>GSG</v>
      </c>
      <c r="N2141" s="8" t="str">
        <f>IFERROR(VLOOKUP(C2141,Medlemmer!A:C,3,FALSE),"")</f>
        <v/>
      </c>
      <c r="O2141" s="8" t="str">
        <f>IFERROR(VLOOKUP(C2141,Medlemmer!A:C,2,FALSE),"")</f>
        <v/>
      </c>
      <c r="P2141" s="8" t="str">
        <f>IFERROR(VLOOKUP(C2141,Tidligere_henvendelser!A:B,2,FALSE),"")</f>
        <v/>
      </c>
    </row>
    <row r="2142" spans="1:16" hidden="1" x14ac:dyDescent="0.3">
      <c r="A2142" s="8" t="str">
        <f>ReplaceNumbers(C2142)</f>
        <v>Skovbakkevej</v>
      </c>
      <c r="B2142" s="8">
        <f>_xlfn.NUMBERVALUE(FindNumbers(C2142))</f>
        <v>28</v>
      </c>
      <c r="C2142" t="s">
        <v>1208</v>
      </c>
      <c r="D2142" t="s">
        <v>703</v>
      </c>
      <c r="E2142">
        <v>17863650</v>
      </c>
      <c r="F2142" s="10">
        <v>44657</v>
      </c>
      <c r="G2142" t="s">
        <v>166</v>
      </c>
      <c r="H2142">
        <v>90678</v>
      </c>
      <c r="I2142">
        <v>2</v>
      </c>
      <c r="J2142" t="s">
        <v>167</v>
      </c>
      <c r="K2142">
        <v>197</v>
      </c>
      <c r="L2142">
        <v>1932</v>
      </c>
      <c r="M2142" s="8" t="str">
        <f>IF(ISBLANK(VLOOKUP(A2142,Veje!A:B,2,FALSE)),INDEX(Veje!$D$2:$RT$652,MATCH(A2142,Veje!$A$2:$A$652,0),MATCH(B2142,Veje!$D$1:$RT$1,0)),VLOOKUP(A2142,Veje!A:B,2,FALSE))</f>
        <v>BJGF</v>
      </c>
      <c r="N2142" s="8" t="str">
        <f>IFERROR(VLOOKUP(C2142,Medlemmer!A:C,3,FALSE),"")</f>
        <v/>
      </c>
      <c r="O2142" s="8" t="str">
        <f>IFERROR(VLOOKUP(C2142,Medlemmer!A:C,2,FALSE),"")</f>
        <v/>
      </c>
      <c r="P2142" s="8" t="str">
        <f>IFERROR(VLOOKUP(C2142,Tidligere_henvendelser!A:B,2,FALSE),"")</f>
        <v/>
      </c>
    </row>
    <row r="2143" spans="1:16" hidden="1" x14ac:dyDescent="0.3">
      <c r="A2143" s="8" t="str">
        <f>ReplaceNumbers(C2143)</f>
        <v>Skovkrogen</v>
      </c>
      <c r="B2143" s="8">
        <f>_xlfn.NUMBERVALUE(FindNumbers(C2143))</f>
        <v>5</v>
      </c>
      <c r="C2143" t="s">
        <v>1209</v>
      </c>
      <c r="D2143" t="s">
        <v>703</v>
      </c>
      <c r="E2143">
        <v>3525000</v>
      </c>
      <c r="F2143" s="10">
        <v>44657</v>
      </c>
      <c r="G2143" t="s">
        <v>166</v>
      </c>
      <c r="H2143">
        <v>41470</v>
      </c>
      <c r="I2143">
        <v>3</v>
      </c>
      <c r="J2143" t="s">
        <v>715</v>
      </c>
      <c r="K2143">
        <v>85</v>
      </c>
      <c r="L2143">
        <v>1934</v>
      </c>
      <c r="M2143" s="8" t="str">
        <f>IF(ISBLANK(VLOOKUP(A2143,Veje!A:B,2,FALSE)),INDEX(Veje!$D$2:$RT$652,MATCH(A2143,Veje!$A$2:$A$652,0),MATCH(B2143,Veje!$D$1:$RT$1,0)),VLOOKUP(A2143,Veje!A:B,2,FALSE))</f>
        <v>OCG</v>
      </c>
      <c r="N2143" s="8" t="str">
        <f>IFERROR(VLOOKUP(C2143,Medlemmer!A:C,3,FALSE),"")</f>
        <v/>
      </c>
      <c r="O2143" s="8" t="str">
        <f>IFERROR(VLOOKUP(C2143,Medlemmer!A:C,2,FALSE),"")</f>
        <v/>
      </c>
      <c r="P2143" s="8" t="str">
        <f>IFERROR(VLOOKUP(C2143,Tidligere_henvendelser!A:B,2,FALSE),"")</f>
        <v/>
      </c>
    </row>
    <row r="2144" spans="1:16" hidden="1" x14ac:dyDescent="0.3">
      <c r="A2144" s="8" t="str">
        <f>ReplaceNumbers(C2144)</f>
        <v>Ejgårdsvej</v>
      </c>
      <c r="B2144" s="8">
        <f>_xlfn.NUMBERVALUE(FindNumbers(C2144))</f>
        <v>24</v>
      </c>
      <c r="C2144" t="s">
        <v>1204</v>
      </c>
      <c r="D2144" t="s">
        <v>703</v>
      </c>
      <c r="E2144">
        <v>3795000</v>
      </c>
      <c r="F2144" s="10">
        <v>44658</v>
      </c>
      <c r="G2144" t="s">
        <v>166</v>
      </c>
      <c r="H2144">
        <v>43620</v>
      </c>
      <c r="I2144">
        <v>3</v>
      </c>
      <c r="J2144" t="s">
        <v>715</v>
      </c>
      <c r="K2144">
        <v>87</v>
      </c>
      <c r="L2144">
        <v>1899</v>
      </c>
      <c r="M2144" s="8" t="str">
        <f>IF(ISBLANK(VLOOKUP(A2144,Veje!A:B,2,FALSE)),INDEX(Veje!$D$2:$RT$652,MATCH(A2144,Veje!$A$2:$A$652,0),MATCH(B2144,Veje!$D$1:$RT$1,0)),VLOOKUP(A2144,Veje!A:B,2,FALSE))</f>
        <v>OCG</v>
      </c>
      <c r="N2144" s="8" t="str">
        <f>IFERROR(VLOOKUP(C2144,Medlemmer!A:C,3,FALSE),"")</f>
        <v/>
      </c>
      <c r="O2144" s="8" t="str">
        <f>IFERROR(VLOOKUP(C2144,Medlemmer!A:C,2,FALSE),"")</f>
        <v/>
      </c>
      <c r="P2144" s="8" t="str">
        <f>IFERROR(VLOOKUP(C2144,Tidligere_henvendelser!A:B,2,FALSE),"")</f>
        <v/>
      </c>
    </row>
    <row r="2145" spans="1:16" hidden="1" x14ac:dyDescent="0.3">
      <c r="A2145" s="8" t="str">
        <f>ReplaceNumbers(C2145)</f>
        <v>Lille Strandvej</v>
      </c>
      <c r="B2145" s="8">
        <f>_xlfn.NUMBERVALUE(FindNumbers(C2145))</f>
        <v>32</v>
      </c>
      <c r="C2145" t="s">
        <v>1205</v>
      </c>
      <c r="D2145" t="s">
        <v>165</v>
      </c>
      <c r="E2145">
        <v>6900000</v>
      </c>
      <c r="F2145" s="10">
        <v>44658</v>
      </c>
      <c r="G2145" t="s">
        <v>166</v>
      </c>
      <c r="H2145">
        <v>95833</v>
      </c>
      <c r="I2145">
        <v>2</v>
      </c>
      <c r="J2145" t="s">
        <v>715</v>
      </c>
      <c r="K2145">
        <v>72</v>
      </c>
      <c r="L2145">
        <v>1937</v>
      </c>
      <c r="M2145" s="8" t="str">
        <f>IF(ISBLANK(VLOOKUP(A2145,Veje!A:B,2,FALSE)),INDEX(Veje!$D$2:$RT$652,MATCH(A2145,Veje!$A$2:$A$652,0),MATCH(B2145,Veje!$D$1:$RT$1,0)),VLOOKUP(A2145,Veje!A:B,2,FALSE))</f>
        <v>HMG</v>
      </c>
      <c r="N2145" s="8" t="str">
        <f>IFERROR(VLOOKUP(C2145,Medlemmer!A:C,3,FALSE),"")</f>
        <v/>
      </c>
      <c r="O2145" s="8" t="str">
        <f>IFERROR(VLOOKUP(C2145,Medlemmer!A:C,2,FALSE),"")</f>
        <v/>
      </c>
      <c r="P2145" s="8" t="str">
        <f>IFERROR(VLOOKUP(C2145,Tidligere_henvendelser!A:B,2,FALSE),"")</f>
        <v/>
      </c>
    </row>
    <row r="2146" spans="1:16" hidden="1" x14ac:dyDescent="0.3">
      <c r="A2146" s="8" t="str">
        <f>ReplaceNumbers(C2146)</f>
        <v>Ordrupvej</v>
      </c>
      <c r="B2146" s="8">
        <f>_xlfn.NUMBERVALUE(FindNumbers(C2146))</f>
        <v>106</v>
      </c>
      <c r="C2146" t="s">
        <v>1206</v>
      </c>
      <c r="D2146" t="s">
        <v>703</v>
      </c>
      <c r="E2146">
        <v>5320000</v>
      </c>
      <c r="F2146" s="10">
        <v>44658</v>
      </c>
      <c r="G2146" t="s">
        <v>166</v>
      </c>
      <c r="H2146">
        <v>58461</v>
      </c>
      <c r="I2146">
        <v>3</v>
      </c>
      <c r="J2146" t="s">
        <v>715</v>
      </c>
      <c r="K2146">
        <v>91</v>
      </c>
      <c r="L2146">
        <v>1985</v>
      </c>
      <c r="M2146" s="8" t="str">
        <f>IF(ISBLANK(VLOOKUP(A2146,Veje!A:B,2,FALSE)),INDEX(Veje!$D$2:$RT$652,MATCH(A2146,Veje!$A$2:$A$652,0),MATCH(B2146,Veje!$D$1:$RT$1,0)),VLOOKUP(A2146,Veje!A:B,2,FALSE))</f>
        <v>OCG</v>
      </c>
      <c r="N2146" s="8" t="str">
        <f>IFERROR(VLOOKUP(C2146,Medlemmer!A:C,3,FALSE),"")</f>
        <v/>
      </c>
      <c r="O2146" s="8" t="str">
        <f>IFERROR(VLOOKUP(C2146,Medlemmer!A:C,2,FALSE),"")</f>
        <v/>
      </c>
      <c r="P2146" s="8" t="str">
        <f>IFERROR(VLOOKUP(C2146,Tidligere_henvendelser!A:B,2,FALSE),"")</f>
        <v/>
      </c>
    </row>
    <row r="2147" spans="1:16" hidden="1" x14ac:dyDescent="0.3">
      <c r="A2147" s="8" t="str">
        <f>ReplaceNumbers(C2147)</f>
        <v>Ellebækvej</v>
      </c>
      <c r="B2147" s="8">
        <f>_xlfn.NUMBERVALUE(FindNumbers(C2147))</f>
        <v>56</v>
      </c>
      <c r="C2147" t="s">
        <v>1207</v>
      </c>
      <c r="D2147" t="s">
        <v>169</v>
      </c>
      <c r="E2147">
        <v>1740000</v>
      </c>
      <c r="F2147" s="10">
        <v>44658</v>
      </c>
      <c r="G2147" t="s">
        <v>166</v>
      </c>
      <c r="H2147">
        <v>35510</v>
      </c>
      <c r="I2147">
        <v>2</v>
      </c>
      <c r="J2147" t="s">
        <v>715</v>
      </c>
      <c r="K2147">
        <v>49</v>
      </c>
      <c r="L2147">
        <v>1942</v>
      </c>
      <c r="M2147" s="8" t="str">
        <f>IF(ISBLANK(VLOOKUP(A2147,Veje!A:B,2,FALSE)),INDEX(Veje!$D$2:$RT$652,MATCH(A2147,Veje!$A$2:$A$652,0),MATCH(B2147,Veje!$D$1:$RT$1,0)),VLOOKUP(A2147,Veje!A:B,2,FALSE))</f>
        <v>GSG</v>
      </c>
      <c r="N2147" s="8" t="str">
        <f>IFERROR(VLOOKUP(C2147,Medlemmer!A:C,3,FALSE),"")</f>
        <v/>
      </c>
      <c r="O2147" s="8" t="str">
        <f>IFERROR(VLOOKUP(C2147,Medlemmer!A:C,2,FALSE),"")</f>
        <v/>
      </c>
      <c r="P2147" s="8" t="str">
        <f>IFERROR(VLOOKUP(C2147,Tidligere_henvendelser!A:B,2,FALSE),"")</f>
        <v/>
      </c>
    </row>
    <row r="2148" spans="1:16" hidden="1" x14ac:dyDescent="0.3">
      <c r="A2148" s="8" t="str">
        <f>ReplaceNumbers(C2148)</f>
        <v>Lindegårdsvej</v>
      </c>
      <c r="B2148" s="8">
        <f>_xlfn.NUMBERVALUE(FindNumbers(C2148))</f>
        <v>38</v>
      </c>
      <c r="C2148" t="s">
        <v>831</v>
      </c>
      <c r="D2148" t="s">
        <v>703</v>
      </c>
      <c r="E2148">
        <v>6100000</v>
      </c>
      <c r="F2148" s="10">
        <v>44658</v>
      </c>
      <c r="G2148" t="s">
        <v>166</v>
      </c>
      <c r="H2148">
        <v>58095</v>
      </c>
      <c r="I2148">
        <v>3</v>
      </c>
      <c r="J2148" t="s">
        <v>715</v>
      </c>
      <c r="K2148">
        <v>105</v>
      </c>
      <c r="L2148">
        <v>1991</v>
      </c>
      <c r="M2148" s="8" t="str">
        <f>IF(ISBLANK(VLOOKUP(A2148,Veje!A:B,2,FALSE)),INDEX(Veje!$D$2:$RT$652,MATCH(A2148,Veje!$A$2:$A$652,0),MATCH(B2148,Veje!$D$1:$RT$1,0)),VLOOKUP(A2148,Veje!A:B,2,FALSE))</f>
        <v>OCG</v>
      </c>
      <c r="N2148" s="8" t="str">
        <f>IFERROR(VLOOKUP(C2148,Medlemmer!A:C,3,FALSE),"")</f>
        <v/>
      </c>
      <c r="O2148" s="8" t="str">
        <f>IFERROR(VLOOKUP(C2148,Medlemmer!A:C,2,FALSE),"")</f>
        <v/>
      </c>
      <c r="P2148" s="8" t="str">
        <f>IFERROR(VLOOKUP(C2148,Tidligere_henvendelser!A:B,2,FALSE),"")</f>
        <v/>
      </c>
    </row>
    <row r="2149" spans="1:16" hidden="1" x14ac:dyDescent="0.3">
      <c r="A2149" s="8" t="str">
        <f>ReplaceNumbers(C2149)</f>
        <v>Jensløvs Tværvej</v>
      </c>
      <c r="B2149" s="8">
        <f>_xlfn.NUMBERVALUE(FindNumbers(C2149))</f>
        <v>1</v>
      </c>
      <c r="C2149" t="s">
        <v>1202</v>
      </c>
      <c r="D2149" t="s">
        <v>703</v>
      </c>
      <c r="E2149">
        <v>5450000</v>
      </c>
      <c r="F2149" s="10">
        <v>44660</v>
      </c>
      <c r="G2149" t="s">
        <v>166</v>
      </c>
      <c r="H2149">
        <v>58602</v>
      </c>
      <c r="I2149">
        <v>4</v>
      </c>
      <c r="J2149" t="s">
        <v>715</v>
      </c>
      <c r="K2149">
        <v>93</v>
      </c>
      <c r="L2149">
        <v>1945</v>
      </c>
      <c r="M2149" s="8" t="str">
        <f>IF(ISBLANK(VLOOKUP(A2149,Veje!A:B,2,FALSE)),INDEX(Veje!$D$2:$RT$652,MATCH(A2149,Veje!$A$2:$A$652,0),MATCH(B2149,Veje!$D$1:$RT$1,0)),VLOOKUP(A2149,Veje!A:B,2,FALSE))</f>
        <v>OCG</v>
      </c>
      <c r="N2149" s="8" t="str">
        <f>IFERROR(VLOOKUP(C2149,Medlemmer!A:C,3,FALSE),"")</f>
        <v/>
      </c>
      <c r="O2149" s="8" t="str">
        <f>IFERROR(VLOOKUP(C2149,Medlemmer!A:C,2,FALSE),"")</f>
        <v/>
      </c>
      <c r="P2149" s="8" t="str">
        <f>IFERROR(VLOOKUP(C2149,Tidligere_henvendelser!A:B,2,FALSE),"")</f>
        <v/>
      </c>
    </row>
    <row r="2150" spans="1:16" x14ac:dyDescent="0.3">
      <c r="A2150" s="8" t="str">
        <f>ReplaceNumbers(C2150)</f>
        <v>Ellehøj</v>
      </c>
      <c r="B2150" s="8">
        <f>_xlfn.NUMBERVALUE(FindNumbers(C2150))</f>
        <v>26</v>
      </c>
      <c r="C2150" t="s">
        <v>1203</v>
      </c>
      <c r="D2150" t="s">
        <v>165</v>
      </c>
      <c r="E2150">
        <v>12500000</v>
      </c>
      <c r="F2150" s="10">
        <v>44660</v>
      </c>
      <c r="G2150" t="s">
        <v>166</v>
      </c>
      <c r="H2150">
        <v>77160</v>
      </c>
      <c r="I2150">
        <v>5</v>
      </c>
      <c r="J2150" t="s">
        <v>167</v>
      </c>
      <c r="K2150">
        <v>162</v>
      </c>
      <c r="L2150">
        <v>1923</v>
      </c>
      <c r="M2150" s="8" t="str">
        <f>IF(ISBLANK(VLOOKUP(A2150,Veje!A:B,2,FALSE)),INDEX(Veje!$D$2:$RT$652,MATCH(A2150,Veje!$A$2:$A$652,0),MATCH(B2150,Veje!$D$1:$RT$1,0)),VLOOKUP(A2150,Veje!A:B,2,FALSE))</f>
        <v>DY</v>
      </c>
      <c r="N2150" s="8" t="str">
        <f>IFERROR(VLOOKUP(C2150,Medlemmer!A:C,3,FALSE),"")</f>
        <v/>
      </c>
      <c r="O2150" s="8" t="str">
        <f>IFERROR(VLOOKUP(C2150,Medlemmer!A:C,2,FALSE),"")</f>
        <v/>
      </c>
      <c r="P2150" s="8" t="str">
        <f>IFERROR(VLOOKUP(C2150,Tidligere_henvendelser!A:B,2,FALSE),"")</f>
        <v/>
      </c>
    </row>
    <row r="2151" spans="1:16" hidden="1" x14ac:dyDescent="0.3">
      <c r="A2151" s="8" t="str">
        <f>ReplaceNumbers(C2151)</f>
        <v>Marievej</v>
      </c>
      <c r="B2151" s="8">
        <f>_xlfn.NUMBERVALUE(FindNumbers(C2151))</f>
        <v>6</v>
      </c>
      <c r="C2151" t="s">
        <v>1200</v>
      </c>
      <c r="D2151" t="s">
        <v>165</v>
      </c>
      <c r="E2151">
        <v>6500000</v>
      </c>
      <c r="F2151" s="10">
        <v>44661</v>
      </c>
      <c r="G2151" t="s">
        <v>166</v>
      </c>
      <c r="H2151">
        <v>65000</v>
      </c>
      <c r="I2151">
        <v>4</v>
      </c>
      <c r="J2151" t="s">
        <v>715</v>
      </c>
      <c r="K2151">
        <v>100</v>
      </c>
      <c r="L2151">
        <v>1893</v>
      </c>
      <c r="M2151" s="8" t="str">
        <f>IF(ISBLANK(VLOOKUP(A2151,Veje!A:B,2,FALSE)),INDEX(Veje!$D$2:$RT$652,MATCH(A2151,Veje!$A$2:$A$652,0),MATCH(B2151,Veje!$D$1:$RT$1,0)),VLOOKUP(A2151,Veje!A:B,2,FALSE))</f>
        <v>HMG</v>
      </c>
      <c r="N2151" s="8" t="str">
        <f>IFERROR(VLOOKUP(C2151,Medlemmer!A:C,3,FALSE),"")</f>
        <v/>
      </c>
      <c r="O2151" s="8" t="str">
        <f>IFERROR(VLOOKUP(C2151,Medlemmer!A:C,2,FALSE),"")</f>
        <v/>
      </c>
      <c r="P2151" s="8" t="str">
        <f>IFERROR(VLOOKUP(C2151,Tidligere_henvendelser!A:B,2,FALSE),"")</f>
        <v/>
      </c>
    </row>
    <row r="2152" spans="1:16" hidden="1" x14ac:dyDescent="0.3">
      <c r="A2152" s="8" t="str">
        <f>ReplaceNumbers(C2152)</f>
        <v>Marievej</v>
      </c>
      <c r="B2152" s="8">
        <f>_xlfn.NUMBERVALUE(FindNumbers(C2152))</f>
        <v>6</v>
      </c>
      <c r="C2152" t="s">
        <v>1201</v>
      </c>
      <c r="D2152" t="s">
        <v>165</v>
      </c>
      <c r="E2152">
        <v>6500000</v>
      </c>
      <c r="F2152" s="10">
        <v>44661</v>
      </c>
      <c r="G2152" t="s">
        <v>166</v>
      </c>
      <c r="H2152">
        <v>73033</v>
      </c>
      <c r="I2152">
        <v>4</v>
      </c>
      <c r="J2152" t="s">
        <v>715</v>
      </c>
      <c r="K2152">
        <v>89</v>
      </c>
      <c r="L2152">
        <v>1893</v>
      </c>
      <c r="M2152" s="8" t="str">
        <f>IF(ISBLANK(VLOOKUP(A2152,Veje!A:B,2,FALSE)),INDEX(Veje!$D$2:$RT$652,MATCH(A2152,Veje!$A$2:$A$652,0),MATCH(B2152,Veje!$D$1:$RT$1,0)),VLOOKUP(A2152,Veje!A:B,2,FALSE))</f>
        <v>HMG</v>
      </c>
      <c r="N2152" s="8" t="str">
        <f>IFERROR(VLOOKUP(C2152,Medlemmer!A:C,3,FALSE),"")</f>
        <v/>
      </c>
      <c r="O2152" s="8" t="str">
        <f>IFERROR(VLOOKUP(C2152,Medlemmer!A:C,2,FALSE),"")</f>
        <v/>
      </c>
      <c r="P2152" s="8" t="str">
        <f>IFERROR(VLOOKUP(C2152,Tidligere_henvendelser!A:B,2,FALSE),"")</f>
        <v/>
      </c>
    </row>
    <row r="2153" spans="1:16" hidden="1" x14ac:dyDescent="0.3">
      <c r="A2153" s="8" t="str">
        <f>ReplaceNumbers(C2153)</f>
        <v>Frugtparken</v>
      </c>
      <c r="B2153" s="8">
        <f>_xlfn.NUMBERVALUE(FindNumbers(C2153))</f>
        <v>24</v>
      </c>
      <c r="C2153" t="s">
        <v>1197</v>
      </c>
      <c r="D2153" t="s">
        <v>169</v>
      </c>
      <c r="E2153">
        <v>8200000</v>
      </c>
      <c r="F2153" s="10">
        <v>44662</v>
      </c>
      <c r="G2153" t="s">
        <v>166</v>
      </c>
      <c r="H2153">
        <v>50000</v>
      </c>
      <c r="I2153">
        <v>5</v>
      </c>
      <c r="J2153" t="s">
        <v>167</v>
      </c>
      <c r="K2153">
        <v>164</v>
      </c>
      <c r="L2153">
        <v>1950</v>
      </c>
      <c r="M2153" s="8" t="str">
        <f>IF(ISBLANK(VLOOKUP(A2153,Veje!A:B,2,FALSE)),INDEX(Veje!$D$2:$RT$652,MATCH(A2153,Veje!$A$2:$A$652,0),MATCH(B2153,Veje!$D$1:$RT$1,0)),VLOOKUP(A2153,Veje!A:B,2,FALSE))</f>
        <v>GSG</v>
      </c>
      <c r="N2153" s="8" t="str">
        <f>IFERROR(VLOOKUP(C2153,Medlemmer!A:C,3,FALSE),"")</f>
        <v/>
      </c>
      <c r="O2153" s="8" t="str">
        <f>IFERROR(VLOOKUP(C2153,Medlemmer!A:C,2,FALSE),"")</f>
        <v/>
      </c>
      <c r="P2153" s="8" t="str">
        <f>IFERROR(VLOOKUP(C2153,Tidligere_henvendelser!A:B,2,FALSE),"")</f>
        <v/>
      </c>
    </row>
    <row r="2154" spans="1:16" x14ac:dyDescent="0.3">
      <c r="A2154" s="8" t="str">
        <f>ReplaceNumbers(C2154)</f>
        <v>Dalstrøget</v>
      </c>
      <c r="B2154" s="8">
        <f>_xlfn.NUMBERVALUE(FindNumbers(C2154))</f>
        <v>120</v>
      </c>
      <c r="C2154" t="s">
        <v>773</v>
      </c>
      <c r="D2154" t="s">
        <v>717</v>
      </c>
      <c r="E2154">
        <v>992000</v>
      </c>
      <c r="F2154" s="10">
        <v>44662</v>
      </c>
      <c r="G2154" t="s">
        <v>174</v>
      </c>
      <c r="H2154">
        <v>13052</v>
      </c>
      <c r="I2154">
        <v>2</v>
      </c>
      <c r="J2154" t="s">
        <v>715</v>
      </c>
      <c r="K2154">
        <v>76</v>
      </c>
      <c r="L2154">
        <v>1959</v>
      </c>
      <c r="M2154" s="8" t="str">
        <f>IF(ISBLANK(VLOOKUP(A2154,Veje!A:B,2,FALSE)),INDEX(Veje!$D$2:$RT$652,MATCH(A2154,Veje!$A$2:$A$652,0),MATCH(B2154,Veje!$D$1:$RT$1,0)),VLOOKUP(A2154,Veje!A:B,2,FALSE))</f>
        <v>DY</v>
      </c>
      <c r="N2154" s="8" t="str">
        <f>IFERROR(VLOOKUP(C2154,Medlemmer!A:C,3,FALSE),"")</f>
        <v/>
      </c>
      <c r="O2154" s="8" t="str">
        <f>IFERROR(VLOOKUP(C2154,Medlemmer!A:C,2,FALSE),"")</f>
        <v/>
      </c>
      <c r="P2154" s="8" t="str">
        <f>IFERROR(VLOOKUP(C2154,Tidligere_henvendelser!A:B,2,FALSE),"")</f>
        <v/>
      </c>
    </row>
    <row r="2155" spans="1:16" x14ac:dyDescent="0.3">
      <c r="A2155" s="8" t="str">
        <f>ReplaceNumbers(C2155)</f>
        <v>Hulkærvej</v>
      </c>
      <c r="B2155" s="8">
        <f>_xlfn.NUMBERVALUE(FindNumbers(C2155))</f>
        <v>15</v>
      </c>
      <c r="C2155" t="s">
        <v>1198</v>
      </c>
      <c r="D2155" t="s">
        <v>717</v>
      </c>
      <c r="E2155">
        <v>4000000</v>
      </c>
      <c r="F2155" s="10">
        <v>44662</v>
      </c>
      <c r="G2155" t="s">
        <v>166</v>
      </c>
      <c r="H2155">
        <v>61538</v>
      </c>
      <c r="I2155">
        <v>4</v>
      </c>
      <c r="J2155" t="s">
        <v>715</v>
      </c>
      <c r="K2155">
        <v>65</v>
      </c>
      <c r="L2155">
        <v>1922</v>
      </c>
      <c r="M2155" s="8" t="str">
        <f>IF(ISBLANK(VLOOKUP(A2155,Veje!A:B,2,FALSE)),INDEX(Veje!$D$2:$RT$652,MATCH(A2155,Veje!$A$2:$A$652,0),MATCH(B2155,Veje!$D$1:$RT$1,0)),VLOOKUP(A2155,Veje!A:B,2,FALSE))</f>
        <v>DY</v>
      </c>
      <c r="N2155" s="8" t="str">
        <f>IFERROR(VLOOKUP(C2155,Medlemmer!A:C,3,FALSE),"")</f>
        <v/>
      </c>
      <c r="O2155" s="8" t="str">
        <f>IFERROR(VLOOKUP(C2155,Medlemmer!A:C,2,FALSE),"")</f>
        <v/>
      </c>
      <c r="P2155" s="8" t="str">
        <f>IFERROR(VLOOKUP(C2155,Tidligere_henvendelser!A:B,2,FALSE),"")</f>
        <v/>
      </c>
    </row>
    <row r="2156" spans="1:16" hidden="1" x14ac:dyDescent="0.3">
      <c r="A2156" s="8" t="str">
        <f>ReplaceNumbers(C2156)</f>
        <v>Slotsvej</v>
      </c>
      <c r="B2156" s="8">
        <f>_xlfn.NUMBERVALUE(FindNumbers(C2156))</f>
        <v>48</v>
      </c>
      <c r="C2156" t="s">
        <v>1199</v>
      </c>
      <c r="D2156" t="s">
        <v>703</v>
      </c>
      <c r="E2156">
        <v>5440000</v>
      </c>
      <c r="F2156" s="10">
        <v>44662</v>
      </c>
      <c r="G2156" t="s">
        <v>174</v>
      </c>
      <c r="H2156">
        <v>30222</v>
      </c>
      <c r="I2156">
        <v>7</v>
      </c>
      <c r="J2156" t="s">
        <v>167</v>
      </c>
      <c r="K2156">
        <v>180</v>
      </c>
      <c r="L2156">
        <v>1912</v>
      </c>
      <c r="M2156" s="8" t="str">
        <f>IF(ISBLANK(VLOOKUP(A2156,Veje!A:B,2,FALSE)),INDEX(Veje!$D$2:$RT$652,MATCH(A2156,Veje!$A$2:$A$652,0),MATCH(B2156,Veje!$D$1:$RT$1,0)),VLOOKUP(A2156,Veje!A:B,2,FALSE))</f>
        <v>BJGF</v>
      </c>
      <c r="N2156" s="8" t="str">
        <f>IFERROR(VLOOKUP(C2156,Medlemmer!A:C,3,FALSE),"")</f>
        <v/>
      </c>
      <c r="O2156" s="8" t="str">
        <f>IFERROR(VLOOKUP(C2156,Medlemmer!A:C,2,FALSE),"")</f>
        <v/>
      </c>
      <c r="P2156" s="8" t="str">
        <f>IFERROR(VLOOKUP(C2156,Tidligere_henvendelser!A:B,2,FALSE),"")</f>
        <v/>
      </c>
    </row>
    <row r="2157" spans="1:16" hidden="1" x14ac:dyDescent="0.3">
      <c r="A2157" s="8" t="str">
        <f>ReplaceNumbers(C2157)</f>
        <v>Ordrupvej</v>
      </c>
      <c r="B2157" s="8">
        <f>_xlfn.NUMBERVALUE(FindNumbers(C2157))</f>
        <v>71</v>
      </c>
      <c r="C2157" t="s">
        <v>1195</v>
      </c>
      <c r="D2157" t="s">
        <v>703</v>
      </c>
      <c r="E2157">
        <v>2575000</v>
      </c>
      <c r="F2157" s="10">
        <v>44663</v>
      </c>
      <c r="G2157" t="s">
        <v>166</v>
      </c>
      <c r="H2157">
        <v>42213</v>
      </c>
      <c r="I2157">
        <v>2</v>
      </c>
      <c r="J2157" t="s">
        <v>715</v>
      </c>
      <c r="K2157">
        <v>61</v>
      </c>
      <c r="L2157">
        <v>1937</v>
      </c>
      <c r="M2157" s="8" t="str">
        <f>IF(ISBLANK(VLOOKUP(A2157,Veje!A:B,2,FALSE)),INDEX(Veje!$D$2:$RT$652,MATCH(A2157,Veje!$A$2:$A$652,0),MATCH(B2157,Veje!$D$1:$RT$1,0)),VLOOKUP(A2157,Veje!A:B,2,FALSE))</f>
        <v>OCG</v>
      </c>
      <c r="N2157" s="8" t="str">
        <f>IFERROR(VLOOKUP(C2157,Medlemmer!A:C,3,FALSE),"")</f>
        <v/>
      </c>
      <c r="O2157" s="8" t="str">
        <f>IFERROR(VLOOKUP(C2157,Medlemmer!A:C,2,FALSE),"")</f>
        <v/>
      </c>
      <c r="P2157" s="8" t="str">
        <f>IFERROR(VLOOKUP(C2157,Tidligere_henvendelser!A:B,2,FALSE),"")</f>
        <v/>
      </c>
    </row>
    <row r="2158" spans="1:16" hidden="1" x14ac:dyDescent="0.3">
      <c r="A2158" s="8" t="str">
        <f>ReplaceNumbers(C2158)</f>
        <v>Ordrupvej</v>
      </c>
      <c r="B2158" s="8">
        <f>_xlfn.NUMBERVALUE(FindNumbers(C2158))</f>
        <v>71</v>
      </c>
      <c r="C2158" t="s">
        <v>748</v>
      </c>
      <c r="D2158" t="s">
        <v>703</v>
      </c>
      <c r="E2158">
        <v>2750000</v>
      </c>
      <c r="F2158" s="10">
        <v>44663</v>
      </c>
      <c r="G2158" t="s">
        <v>166</v>
      </c>
      <c r="H2158">
        <v>45081</v>
      </c>
      <c r="I2158">
        <v>2</v>
      </c>
      <c r="J2158" t="s">
        <v>715</v>
      </c>
      <c r="K2158">
        <v>61</v>
      </c>
      <c r="L2158">
        <v>1937</v>
      </c>
      <c r="M2158" s="8" t="str">
        <f>IF(ISBLANK(VLOOKUP(A2158,Veje!A:B,2,FALSE)),INDEX(Veje!$D$2:$RT$652,MATCH(A2158,Veje!$A$2:$A$652,0),MATCH(B2158,Veje!$D$1:$RT$1,0)),VLOOKUP(A2158,Veje!A:B,2,FALSE))</f>
        <v>OCG</v>
      </c>
      <c r="N2158" s="8" t="str">
        <f>IFERROR(VLOOKUP(C2158,Medlemmer!A:C,3,FALSE),"")</f>
        <v/>
      </c>
      <c r="O2158" s="8" t="str">
        <f>IFERROR(VLOOKUP(C2158,Medlemmer!A:C,2,FALSE),"")</f>
        <v/>
      </c>
      <c r="P2158" s="8" t="str">
        <f>IFERROR(VLOOKUP(C2158,Tidligere_henvendelser!A:B,2,FALSE),"")</f>
        <v/>
      </c>
    </row>
    <row r="2159" spans="1:16" hidden="1" x14ac:dyDescent="0.3">
      <c r="A2159" s="8" t="str">
        <f>ReplaceNumbers(C2159)</f>
        <v>Morescosvej</v>
      </c>
      <c r="B2159" s="8">
        <f>_xlfn.NUMBERVALUE(FindNumbers(C2159))</f>
        <v>12</v>
      </c>
      <c r="C2159" t="s">
        <v>1196</v>
      </c>
      <c r="D2159" t="s">
        <v>703</v>
      </c>
      <c r="E2159">
        <v>1900000</v>
      </c>
      <c r="F2159" s="10">
        <v>44663</v>
      </c>
      <c r="G2159" t="s">
        <v>166</v>
      </c>
      <c r="H2159">
        <v>41304</v>
      </c>
      <c r="I2159">
        <v>1</v>
      </c>
      <c r="J2159" t="s">
        <v>715</v>
      </c>
      <c r="K2159">
        <v>46</v>
      </c>
      <c r="L2159">
        <v>1943</v>
      </c>
      <c r="M2159" s="8" t="str">
        <f>IF(ISBLANK(VLOOKUP(A2159,Veje!A:B,2,FALSE)),INDEX(Veje!$D$2:$RT$652,MATCH(A2159,Veje!$A$2:$A$652,0),MATCH(B2159,Veje!$D$1:$RT$1,0)),VLOOKUP(A2159,Veje!A:B,2,FALSE))</f>
        <v>OCG</v>
      </c>
      <c r="N2159" s="8" t="str">
        <f>IFERROR(VLOOKUP(C2159,Medlemmer!A:C,3,FALSE),"")</f>
        <v/>
      </c>
      <c r="O2159" s="8" t="str">
        <f>IFERROR(VLOOKUP(C2159,Medlemmer!A:C,2,FALSE),"")</f>
        <v/>
      </c>
      <c r="P2159" s="8" t="str">
        <f>IFERROR(VLOOKUP(C2159,Tidligere_henvendelser!A:B,2,FALSE),"")</f>
        <v/>
      </c>
    </row>
    <row r="2160" spans="1:16" hidden="1" x14ac:dyDescent="0.3">
      <c r="A2160" s="8" t="str">
        <f>ReplaceNumbers(C2160)</f>
        <v>Vangede Bygade</v>
      </c>
      <c r="B2160" s="8">
        <f>_xlfn.NUMBERVALUE(FindNumbers(C2160))</f>
        <v>39</v>
      </c>
      <c r="C2160" t="s">
        <v>1194</v>
      </c>
      <c r="D2160" t="s">
        <v>169</v>
      </c>
      <c r="E2160">
        <v>4200000</v>
      </c>
      <c r="F2160" s="10">
        <v>44664</v>
      </c>
      <c r="G2160" t="s">
        <v>166</v>
      </c>
      <c r="H2160">
        <v>41176</v>
      </c>
      <c r="I2160">
        <v>4</v>
      </c>
      <c r="J2160" t="s">
        <v>715</v>
      </c>
      <c r="K2160">
        <v>102</v>
      </c>
      <c r="L2160">
        <v>1939</v>
      </c>
      <c r="M2160" s="8" t="str">
        <f>IF(ISBLANK(VLOOKUP(A2160,Veje!A:B,2,FALSE)),INDEX(Veje!$D$2:$RT$652,MATCH(A2160,Veje!$A$2:$A$652,0),MATCH(B2160,Veje!$D$1:$RT$1,0)),VLOOKUP(A2160,Veje!A:B,2,FALSE))</f>
        <v>GSG</v>
      </c>
      <c r="N2160" s="8" t="str">
        <f>IFERROR(VLOOKUP(C2160,Medlemmer!A:C,3,FALSE),"")</f>
        <v/>
      </c>
      <c r="O2160" s="8" t="str">
        <f>IFERROR(VLOOKUP(C2160,Medlemmer!A:C,2,FALSE),"")</f>
        <v/>
      </c>
      <c r="P2160" s="8" t="str">
        <f>IFERROR(VLOOKUP(C2160,Tidligere_henvendelser!A:B,2,FALSE),"")</f>
        <v/>
      </c>
    </row>
    <row r="2161" spans="1:16" hidden="1" x14ac:dyDescent="0.3">
      <c r="A2161" s="8" t="str">
        <f>ReplaceNumbers(C2161)</f>
        <v>Ordrupvej</v>
      </c>
      <c r="B2161" s="8">
        <f>_xlfn.NUMBERVALUE(FindNumbers(C2161))</f>
        <v>20</v>
      </c>
      <c r="C2161" t="s">
        <v>1193</v>
      </c>
      <c r="D2161" t="s">
        <v>703</v>
      </c>
      <c r="E2161">
        <v>1618000</v>
      </c>
      <c r="F2161" s="10">
        <v>44666</v>
      </c>
      <c r="G2161" t="s">
        <v>174</v>
      </c>
      <c r="H2161">
        <v>21012</v>
      </c>
      <c r="I2161">
        <v>4</v>
      </c>
      <c r="J2161" t="s">
        <v>715</v>
      </c>
      <c r="K2161">
        <v>77</v>
      </c>
      <c r="L2161">
        <v>1936</v>
      </c>
      <c r="M2161" s="8" t="str">
        <f>IF(ISBLANK(VLOOKUP(A2161,Veje!A:B,2,FALSE)),INDEX(Veje!$D$2:$RT$652,MATCH(A2161,Veje!$A$2:$A$652,0),MATCH(B2161,Veje!$D$1:$RT$1,0)),VLOOKUP(A2161,Veje!A:B,2,FALSE))</f>
        <v>OCG</v>
      </c>
      <c r="N2161" s="8" t="str">
        <f>IFERROR(VLOOKUP(C2161,Medlemmer!A:C,3,FALSE),"")</f>
        <v/>
      </c>
      <c r="O2161" s="8" t="str">
        <f>IFERROR(VLOOKUP(C2161,Medlemmer!A:C,2,FALSE),"")</f>
        <v/>
      </c>
      <c r="P2161" s="8" t="str">
        <f>IFERROR(VLOOKUP(C2161,Tidligere_henvendelser!A:B,2,FALSE),"")</f>
        <v/>
      </c>
    </row>
    <row r="2162" spans="1:16" hidden="1" x14ac:dyDescent="0.3">
      <c r="A2162" s="8" t="str">
        <f>ReplaceNumbers(C2162)</f>
        <v>Enighedsvej</v>
      </c>
      <c r="B2162" s="8">
        <f>_xlfn.NUMBERVALUE(FindNumbers(C2162))</f>
        <v>2</v>
      </c>
      <c r="C2162" t="s">
        <v>1192</v>
      </c>
      <c r="D2162" t="s">
        <v>703</v>
      </c>
      <c r="E2162">
        <v>5300000</v>
      </c>
      <c r="F2162" s="10">
        <v>44667</v>
      </c>
      <c r="G2162" t="s">
        <v>166</v>
      </c>
      <c r="H2162">
        <v>63095</v>
      </c>
      <c r="I2162">
        <v>3</v>
      </c>
      <c r="J2162" t="s">
        <v>715</v>
      </c>
      <c r="K2162">
        <v>84</v>
      </c>
      <c r="L2162">
        <v>1934</v>
      </c>
      <c r="M2162" s="8" t="str">
        <f>IF(ISBLANK(VLOOKUP(A2162,Veje!A:B,2,FALSE)),INDEX(Veje!$D$2:$RT$652,MATCH(A2162,Veje!$A$2:$A$652,0),MATCH(B2162,Veje!$D$1:$RT$1,0)),VLOOKUP(A2162,Veje!A:B,2,FALSE))</f>
        <v>OCG</v>
      </c>
      <c r="N2162" s="8" t="str">
        <f>IFERROR(VLOOKUP(C2162,Medlemmer!A:C,3,FALSE),"")</f>
        <v/>
      </c>
      <c r="O2162" s="8" t="str">
        <f>IFERROR(VLOOKUP(C2162,Medlemmer!A:C,2,FALSE),"")</f>
        <v/>
      </c>
      <c r="P2162" s="8" t="str">
        <f>IFERROR(VLOOKUP(C2162,Tidligere_henvendelser!A:B,2,FALSE),"")</f>
        <v/>
      </c>
    </row>
    <row r="2163" spans="1:16" hidden="1" x14ac:dyDescent="0.3">
      <c r="A2163" s="8" t="str">
        <f>ReplaceNumbers(C2163)</f>
        <v>Charlottenlundvej</v>
      </c>
      <c r="B2163" s="8">
        <f>_xlfn.NUMBERVALUE(FindNumbers(C2163))</f>
        <v>2</v>
      </c>
      <c r="C2163" t="s">
        <v>723</v>
      </c>
      <c r="D2163" t="s">
        <v>165</v>
      </c>
      <c r="E2163">
        <v>2250000</v>
      </c>
      <c r="F2163" s="10">
        <v>44669</v>
      </c>
      <c r="G2163" t="s">
        <v>168</v>
      </c>
      <c r="H2163">
        <v>38793</v>
      </c>
      <c r="I2163">
        <v>2</v>
      </c>
      <c r="J2163" t="s">
        <v>715</v>
      </c>
      <c r="K2163">
        <v>58</v>
      </c>
      <c r="L2163">
        <v>1939</v>
      </c>
      <c r="M2163" s="8" t="str">
        <f>IF(ISBLANK(VLOOKUP(A2163,Veje!A:B,2,FALSE)),INDEX(Veje!$D$2:$RT$652,MATCH(A2163,Veje!$A$2:$A$652,0),MATCH(B2163,Veje!$D$1:$RT$1,0)),VLOOKUP(A2163,Veje!A:B,2,FALSE))</f>
        <v>HMG</v>
      </c>
      <c r="N2163" s="8" t="str">
        <f>IFERROR(VLOOKUP(C2163,Medlemmer!A:C,3,FALSE),"")</f>
        <v/>
      </c>
      <c r="O2163" s="8" t="str">
        <f>IFERROR(VLOOKUP(C2163,Medlemmer!A:C,2,FALSE),"")</f>
        <v/>
      </c>
      <c r="P2163" s="8" t="str">
        <f>IFERROR(VLOOKUP(C2163,Tidligere_henvendelser!A:B,2,FALSE),"")</f>
        <v/>
      </c>
    </row>
    <row r="2164" spans="1:16" x14ac:dyDescent="0.3">
      <c r="A2164" s="8" t="str">
        <f>ReplaceNumbers(C2164)</f>
        <v>Dalstrøget</v>
      </c>
      <c r="B2164" s="8">
        <f>_xlfn.NUMBERVALUE(FindNumbers(C2164))</f>
        <v>83</v>
      </c>
      <c r="C2164" t="s">
        <v>1189</v>
      </c>
      <c r="D2164" t="s">
        <v>717</v>
      </c>
      <c r="E2164">
        <v>1565000</v>
      </c>
      <c r="F2164" s="10">
        <v>44670</v>
      </c>
      <c r="G2164" t="s">
        <v>166</v>
      </c>
      <c r="H2164">
        <v>35568</v>
      </c>
      <c r="I2164">
        <v>1</v>
      </c>
      <c r="J2164" t="s">
        <v>715</v>
      </c>
      <c r="K2164">
        <v>44</v>
      </c>
      <c r="L2164">
        <v>1959</v>
      </c>
      <c r="M2164" s="8" t="str">
        <f>IF(ISBLANK(VLOOKUP(A2164,Veje!A:B,2,FALSE)),INDEX(Veje!$D$2:$RT$652,MATCH(A2164,Veje!$A$2:$A$652,0),MATCH(B2164,Veje!$D$1:$RT$1,0)),VLOOKUP(A2164,Veje!A:B,2,FALSE))</f>
        <v>DY</v>
      </c>
      <c r="N2164" s="8" t="str">
        <f>IFERROR(VLOOKUP(C2164,Medlemmer!A:C,3,FALSE),"")</f>
        <v/>
      </c>
      <c r="O2164" s="8" t="str">
        <f>IFERROR(VLOOKUP(C2164,Medlemmer!A:C,2,FALSE),"")</f>
        <v/>
      </c>
      <c r="P2164" s="8" t="str">
        <f>IFERROR(VLOOKUP(C2164,Tidligere_henvendelser!A:B,2,FALSE),"")</f>
        <v/>
      </c>
    </row>
    <row r="2165" spans="1:16" hidden="1" x14ac:dyDescent="0.3">
      <c r="A2165" s="8" t="str">
        <f>ReplaceNumbers(C2165)</f>
        <v>Brannersvej</v>
      </c>
      <c r="B2165" s="8">
        <f>_xlfn.NUMBERVALUE(FindNumbers(C2165))</f>
        <v>25</v>
      </c>
      <c r="C2165" t="s">
        <v>1190</v>
      </c>
      <c r="D2165" t="s">
        <v>703</v>
      </c>
      <c r="E2165">
        <v>3000000</v>
      </c>
      <c r="F2165" s="10">
        <v>44670</v>
      </c>
      <c r="G2165" t="s">
        <v>166</v>
      </c>
      <c r="H2165">
        <v>46875</v>
      </c>
      <c r="I2165">
        <v>2</v>
      </c>
      <c r="J2165" t="s">
        <v>715</v>
      </c>
      <c r="K2165">
        <v>64</v>
      </c>
      <c r="L2165">
        <v>1972</v>
      </c>
      <c r="M2165" s="8" t="str">
        <f>IF(ISBLANK(VLOOKUP(A2165,Veje!A:B,2,FALSE)),INDEX(Veje!$D$2:$RT$652,MATCH(A2165,Veje!$A$2:$A$652,0),MATCH(B2165,Veje!$D$1:$RT$1,0)),VLOOKUP(A2165,Veje!A:B,2,FALSE))</f>
        <v>OCG</v>
      </c>
      <c r="N2165" s="8" t="str">
        <f>IFERROR(VLOOKUP(C2165,Medlemmer!A:C,3,FALSE),"")</f>
        <v/>
      </c>
      <c r="O2165" s="8" t="str">
        <f>IFERROR(VLOOKUP(C2165,Medlemmer!A:C,2,FALSE),"")</f>
        <v/>
      </c>
      <c r="P2165" s="8" t="str">
        <f>IFERROR(VLOOKUP(C2165,Tidligere_henvendelser!A:B,2,FALSE),"")</f>
        <v/>
      </c>
    </row>
    <row r="2166" spans="1:16" hidden="1" x14ac:dyDescent="0.3">
      <c r="A2166" s="8" t="str">
        <f>ReplaceNumbers(C2166)</f>
        <v>Strandvejen</v>
      </c>
      <c r="B2166" s="8">
        <f>_xlfn.NUMBERVALUE(FindNumbers(C2166))</f>
        <v>300</v>
      </c>
      <c r="C2166" t="s">
        <v>1191</v>
      </c>
      <c r="D2166" t="s">
        <v>705</v>
      </c>
      <c r="E2166">
        <v>21875000</v>
      </c>
      <c r="F2166" s="10">
        <v>44670</v>
      </c>
      <c r="G2166" t="s">
        <v>166</v>
      </c>
      <c r="H2166">
        <v>143914</v>
      </c>
      <c r="I2166">
        <v>6</v>
      </c>
      <c r="J2166" t="s">
        <v>167</v>
      </c>
      <c r="K2166">
        <v>152</v>
      </c>
      <c r="L2166">
        <v>1958</v>
      </c>
      <c r="M2166" s="8" t="str">
        <f>IF(ISBLANK(VLOOKUP(A2166,Veje!A:B,2,FALSE)),INDEX(Veje!$D$2:$RT$652,MATCH(A2166,Veje!$A$2:$A$652,0),MATCH(B2166,Veje!$D$1:$RT$1,0)),VLOOKUP(A2166,Veje!A:B,2,FALSE))</f>
        <v>SKGF</v>
      </c>
      <c r="N2166" s="8" t="str">
        <f>IFERROR(VLOOKUP(C2166,Medlemmer!A:C,3,FALSE),"")</f>
        <v/>
      </c>
      <c r="O2166" s="8" t="str">
        <f>IFERROR(VLOOKUP(C2166,Medlemmer!A:C,2,FALSE),"")</f>
        <v/>
      </c>
      <c r="P2166" s="8" t="str">
        <f>IFERROR(VLOOKUP(C2166,Tidligere_henvendelser!A:B,2,FALSE),"")</f>
        <v/>
      </c>
    </row>
    <row r="2167" spans="1:16" hidden="1" x14ac:dyDescent="0.3">
      <c r="A2167" s="8" t="str">
        <f>ReplaceNumbers(C2167)</f>
        <v>Tværbommen</v>
      </c>
      <c r="B2167" s="8">
        <f>_xlfn.NUMBERVALUE(FindNumbers(C2167))</f>
        <v>43</v>
      </c>
      <c r="C2167" t="s">
        <v>825</v>
      </c>
      <c r="D2167" t="s">
        <v>169</v>
      </c>
      <c r="E2167">
        <v>2330000</v>
      </c>
      <c r="F2167" s="10">
        <v>44670</v>
      </c>
      <c r="G2167" t="s">
        <v>166</v>
      </c>
      <c r="H2167">
        <v>34264</v>
      </c>
      <c r="I2167">
        <v>3</v>
      </c>
      <c r="J2167" t="s">
        <v>715</v>
      </c>
      <c r="K2167">
        <v>68</v>
      </c>
      <c r="L2167">
        <v>1946</v>
      </c>
      <c r="M2167" s="8" t="str">
        <f>IF(ISBLANK(VLOOKUP(A2167,Veje!A:B,2,FALSE)),INDEX(Veje!$D$2:$RT$652,MATCH(A2167,Veje!$A$2:$A$652,0),MATCH(B2167,Veje!$D$1:$RT$1,0)),VLOOKUP(A2167,Veje!A:B,2,FALSE))</f>
        <v>GSG</v>
      </c>
      <c r="N2167" s="8" t="str">
        <f>IFERROR(VLOOKUP(C2167,Medlemmer!A:C,3,FALSE),"")</f>
        <v/>
      </c>
      <c r="O2167" s="8" t="str">
        <f>IFERROR(VLOOKUP(C2167,Medlemmer!A:C,2,FALSE),"")</f>
        <v/>
      </c>
      <c r="P2167" s="8" t="str">
        <f>IFERROR(VLOOKUP(C2167,Tidligere_henvendelser!A:B,2,FALSE),"")</f>
        <v/>
      </c>
    </row>
    <row r="2168" spans="1:16" hidden="1" x14ac:dyDescent="0.3">
      <c r="A2168" s="8" t="str">
        <f>ReplaceNumbers(C2168)</f>
        <v>Tværbommen</v>
      </c>
      <c r="B2168" s="8">
        <f>_xlfn.NUMBERVALUE(FindNumbers(C2168))</f>
        <v>55</v>
      </c>
      <c r="C2168" t="s">
        <v>1180</v>
      </c>
      <c r="D2168" t="s">
        <v>169</v>
      </c>
      <c r="E2168">
        <v>1950000</v>
      </c>
      <c r="F2168" s="10">
        <v>44671</v>
      </c>
      <c r="G2168" t="s">
        <v>166</v>
      </c>
      <c r="H2168">
        <v>35454</v>
      </c>
      <c r="I2168">
        <v>2</v>
      </c>
      <c r="J2168" t="s">
        <v>715</v>
      </c>
      <c r="K2168">
        <v>55</v>
      </c>
      <c r="L2168">
        <v>1946</v>
      </c>
      <c r="M2168" s="8" t="str">
        <f>IF(ISBLANK(VLOOKUP(A2168,Veje!A:B,2,FALSE)),INDEX(Veje!$D$2:$RT$652,MATCH(A2168,Veje!$A$2:$A$652,0),MATCH(B2168,Veje!$D$1:$RT$1,0)),VLOOKUP(A2168,Veje!A:B,2,FALSE))</f>
        <v>GSG</v>
      </c>
      <c r="N2168" s="8" t="str">
        <f>IFERROR(VLOOKUP(C2168,Medlemmer!A:C,3,FALSE),"")</f>
        <v/>
      </c>
      <c r="O2168" s="8" t="str">
        <f>IFERROR(VLOOKUP(C2168,Medlemmer!A:C,2,FALSE),"")</f>
        <v/>
      </c>
      <c r="P2168" s="8" t="str">
        <f>IFERROR(VLOOKUP(C2168,Tidligere_henvendelser!A:B,2,FALSE),"")</f>
        <v/>
      </c>
    </row>
    <row r="2169" spans="1:16" hidden="1" x14ac:dyDescent="0.3">
      <c r="A2169" s="8" t="str">
        <f>ReplaceNumbers(C2169)</f>
        <v>Jægersborg Alle</v>
      </c>
      <c r="B2169" s="8">
        <f>_xlfn.NUMBERVALUE(FindNumbers(C2169))</f>
        <v>29</v>
      </c>
      <c r="C2169" t="s">
        <v>1181</v>
      </c>
      <c r="D2169" t="s">
        <v>703</v>
      </c>
      <c r="E2169">
        <v>5850000</v>
      </c>
      <c r="F2169" s="10">
        <v>44671</v>
      </c>
      <c r="G2169" t="s">
        <v>166</v>
      </c>
      <c r="H2169">
        <v>68823</v>
      </c>
      <c r="I2169">
        <v>2</v>
      </c>
      <c r="J2169" t="s">
        <v>715</v>
      </c>
      <c r="K2169">
        <v>85</v>
      </c>
      <c r="L2169">
        <v>1978</v>
      </c>
      <c r="M2169" s="8" t="str">
        <f>IF(ISBLANK(VLOOKUP(A2169,Veje!A:B,2,FALSE)),INDEX(Veje!$D$2:$RT$652,MATCH(A2169,Veje!$A$2:$A$652,0),MATCH(B2169,Veje!$D$1:$RT$1,0)),VLOOKUP(A2169,Veje!A:B,2,FALSE))</f>
        <v>OCG</v>
      </c>
      <c r="N2169" s="8" t="str">
        <f>IFERROR(VLOOKUP(C2169,Medlemmer!A:C,3,FALSE),"")</f>
        <v/>
      </c>
      <c r="O2169" s="8" t="str">
        <f>IFERROR(VLOOKUP(C2169,Medlemmer!A:C,2,FALSE),"")</f>
        <v/>
      </c>
      <c r="P2169" s="8" t="str">
        <f>IFERROR(VLOOKUP(C2169,Tidligere_henvendelser!A:B,2,FALSE),"")</f>
        <v/>
      </c>
    </row>
    <row r="2170" spans="1:16" x14ac:dyDescent="0.3">
      <c r="A2170" s="8" t="str">
        <f>ReplaceNumbers(C2170)</f>
        <v>Vangedevej</v>
      </c>
      <c r="B2170" s="8">
        <f>_xlfn.NUMBERVALUE(FindNumbers(C2170))</f>
        <v>153</v>
      </c>
      <c r="C2170" t="s">
        <v>1182</v>
      </c>
      <c r="D2170" t="s">
        <v>717</v>
      </c>
      <c r="E2170">
        <v>2900000</v>
      </c>
      <c r="F2170" s="10">
        <v>44671</v>
      </c>
      <c r="G2170" t="s">
        <v>174</v>
      </c>
      <c r="H2170">
        <v>53703</v>
      </c>
      <c r="I2170">
        <v>1</v>
      </c>
      <c r="J2170" t="s">
        <v>715</v>
      </c>
      <c r="K2170">
        <v>54</v>
      </c>
      <c r="L2170">
        <v>1922</v>
      </c>
      <c r="M2170" s="8" t="str">
        <f>IF(ISBLANK(VLOOKUP(A2170,Veje!A:B,2,FALSE)),INDEX(Veje!$D$2:$RT$652,MATCH(A2170,Veje!$A$2:$A$652,0),MATCH(B2170,Veje!$D$1:$RT$1,0)),VLOOKUP(A2170,Veje!A:B,2,FALSE))</f>
        <v>DY</v>
      </c>
      <c r="N2170" s="8" t="str">
        <f>IFERROR(VLOOKUP(C2170,Medlemmer!A:C,3,FALSE),"")</f>
        <v/>
      </c>
      <c r="O2170" s="8" t="str">
        <f>IFERROR(VLOOKUP(C2170,Medlemmer!A:C,2,FALSE),"")</f>
        <v/>
      </c>
      <c r="P2170" s="8" t="str">
        <f>IFERROR(VLOOKUP(C2170,Tidligere_henvendelser!A:B,2,FALSE),"")</f>
        <v/>
      </c>
    </row>
    <row r="2171" spans="1:16" x14ac:dyDescent="0.3">
      <c r="A2171" s="8" t="str">
        <f>ReplaceNumbers(C2171)</f>
        <v>Vangedevej</v>
      </c>
      <c r="B2171" s="8">
        <f>_xlfn.NUMBERVALUE(FindNumbers(C2171))</f>
        <v>153</v>
      </c>
      <c r="C2171" t="s">
        <v>1183</v>
      </c>
      <c r="D2171" t="s">
        <v>717</v>
      </c>
      <c r="E2171">
        <v>2900000</v>
      </c>
      <c r="F2171" s="10">
        <v>44671</v>
      </c>
      <c r="G2171" t="s">
        <v>174</v>
      </c>
      <c r="H2171">
        <v>35802</v>
      </c>
      <c r="I2171">
        <v>3</v>
      </c>
      <c r="J2171" t="s">
        <v>715</v>
      </c>
      <c r="K2171">
        <v>81</v>
      </c>
      <c r="L2171">
        <v>1922</v>
      </c>
      <c r="M2171" s="8" t="str">
        <f>IF(ISBLANK(VLOOKUP(A2171,Veje!A:B,2,FALSE)),INDEX(Veje!$D$2:$RT$652,MATCH(A2171,Veje!$A$2:$A$652,0),MATCH(B2171,Veje!$D$1:$RT$1,0)),VLOOKUP(A2171,Veje!A:B,2,FALSE))</f>
        <v>DY</v>
      </c>
      <c r="N2171" s="8" t="str">
        <f>IFERROR(VLOOKUP(C2171,Medlemmer!A:C,3,FALSE),"")</f>
        <v/>
      </c>
      <c r="O2171" s="8" t="str">
        <f>IFERROR(VLOOKUP(C2171,Medlemmer!A:C,2,FALSE),"")</f>
        <v/>
      </c>
      <c r="P2171" s="8" t="str">
        <f>IFERROR(VLOOKUP(C2171,Tidligere_henvendelser!A:B,2,FALSE),"")</f>
        <v/>
      </c>
    </row>
    <row r="2172" spans="1:16" x14ac:dyDescent="0.3">
      <c r="A2172" s="8" t="str">
        <f>ReplaceNumbers(C2172)</f>
        <v>Vangedevej</v>
      </c>
      <c r="B2172" s="8">
        <f>_xlfn.NUMBERVALUE(FindNumbers(C2172))</f>
        <v>153</v>
      </c>
      <c r="C2172" t="s">
        <v>1184</v>
      </c>
      <c r="D2172" t="s">
        <v>717</v>
      </c>
      <c r="E2172">
        <v>2900000</v>
      </c>
      <c r="F2172" s="10">
        <v>44671</v>
      </c>
      <c r="G2172" t="s">
        <v>174</v>
      </c>
      <c r="H2172">
        <v>34523</v>
      </c>
      <c r="I2172">
        <v>3</v>
      </c>
      <c r="J2172" t="s">
        <v>715</v>
      </c>
      <c r="K2172">
        <v>84</v>
      </c>
      <c r="L2172">
        <v>1922</v>
      </c>
      <c r="M2172" s="8" t="str">
        <f>IF(ISBLANK(VLOOKUP(A2172,Veje!A:B,2,FALSE)),INDEX(Veje!$D$2:$RT$652,MATCH(A2172,Veje!$A$2:$A$652,0),MATCH(B2172,Veje!$D$1:$RT$1,0)),VLOOKUP(A2172,Veje!A:B,2,FALSE))</f>
        <v>DY</v>
      </c>
      <c r="N2172" s="8" t="str">
        <f>IFERROR(VLOOKUP(C2172,Medlemmer!A:C,3,FALSE),"")</f>
        <v/>
      </c>
      <c r="O2172" s="8" t="str">
        <f>IFERROR(VLOOKUP(C2172,Medlemmer!A:C,2,FALSE),"")</f>
        <v/>
      </c>
      <c r="P2172" s="8" t="str">
        <f>IFERROR(VLOOKUP(C2172,Tidligere_henvendelser!A:B,2,FALSE),"")</f>
        <v/>
      </c>
    </row>
    <row r="2173" spans="1:16" x14ac:dyDescent="0.3">
      <c r="A2173" s="8" t="str">
        <f>ReplaceNumbers(C2173)</f>
        <v>Vangedevej</v>
      </c>
      <c r="B2173" s="8">
        <f>_xlfn.NUMBERVALUE(FindNumbers(C2173))</f>
        <v>153</v>
      </c>
      <c r="C2173" t="s">
        <v>1185</v>
      </c>
      <c r="D2173" t="s">
        <v>717</v>
      </c>
      <c r="E2173">
        <v>2900000</v>
      </c>
      <c r="F2173" s="10">
        <v>44671</v>
      </c>
      <c r="G2173" t="s">
        <v>174</v>
      </c>
      <c r="H2173">
        <v>36250</v>
      </c>
      <c r="I2173">
        <v>3</v>
      </c>
      <c r="J2173" t="s">
        <v>715</v>
      </c>
      <c r="K2173">
        <v>80</v>
      </c>
      <c r="L2173">
        <v>1922</v>
      </c>
      <c r="M2173" s="8" t="str">
        <f>IF(ISBLANK(VLOOKUP(A2173,Veje!A:B,2,FALSE)),INDEX(Veje!$D$2:$RT$652,MATCH(A2173,Veje!$A$2:$A$652,0),MATCH(B2173,Veje!$D$1:$RT$1,0)),VLOOKUP(A2173,Veje!A:B,2,FALSE))</f>
        <v>DY</v>
      </c>
      <c r="N2173" s="8" t="str">
        <f>IFERROR(VLOOKUP(C2173,Medlemmer!A:C,3,FALSE),"")</f>
        <v/>
      </c>
      <c r="O2173" s="8" t="str">
        <f>IFERROR(VLOOKUP(C2173,Medlemmer!A:C,2,FALSE),"")</f>
        <v/>
      </c>
      <c r="P2173" s="8" t="str">
        <f>IFERROR(VLOOKUP(C2173,Tidligere_henvendelser!A:B,2,FALSE),"")</f>
        <v/>
      </c>
    </row>
    <row r="2174" spans="1:16" hidden="1" x14ac:dyDescent="0.3">
      <c r="A2174" s="8" t="str">
        <f>ReplaceNumbers(C2174)</f>
        <v>Nymosevej</v>
      </c>
      <c r="B2174" s="8">
        <f>_xlfn.NUMBERVALUE(FindNumbers(C2174))</f>
        <v>9</v>
      </c>
      <c r="C2174" t="s">
        <v>1186</v>
      </c>
      <c r="D2174" t="s">
        <v>169</v>
      </c>
      <c r="E2174">
        <v>4100000</v>
      </c>
      <c r="F2174" s="10">
        <v>44671</v>
      </c>
      <c r="G2174" t="s">
        <v>166</v>
      </c>
      <c r="H2174">
        <v>28275</v>
      </c>
      <c r="I2174">
        <v>5</v>
      </c>
      <c r="J2174" t="s">
        <v>167</v>
      </c>
      <c r="K2174">
        <v>145</v>
      </c>
      <c r="L2174">
        <v>1929</v>
      </c>
      <c r="M2174" s="8" t="str">
        <f>IF(ISBLANK(VLOOKUP(A2174,Veje!A:B,2,FALSE)),INDEX(Veje!$D$2:$RT$652,MATCH(A2174,Veje!$A$2:$A$652,0),MATCH(B2174,Veje!$D$1:$RT$1,0)),VLOOKUP(A2174,Veje!A:B,2,FALSE))</f>
        <v>GSG</v>
      </c>
      <c r="N2174" s="8" t="str">
        <f>IFERROR(VLOOKUP(C2174,Medlemmer!A:C,3,FALSE),"")</f>
        <v/>
      </c>
      <c r="O2174" s="8" t="str">
        <f>IFERROR(VLOOKUP(C2174,Medlemmer!A:C,2,FALSE),"")</f>
        <v/>
      </c>
      <c r="P2174" s="8" t="str">
        <f>IFERROR(VLOOKUP(C2174,Tidligere_henvendelser!A:B,2,FALSE),"")</f>
        <v/>
      </c>
    </row>
    <row r="2175" spans="1:16" x14ac:dyDescent="0.3">
      <c r="A2175" s="8" t="str">
        <f>ReplaceNumbers(C2175)</f>
        <v>Kildegårds Plads</v>
      </c>
      <c r="B2175" s="8">
        <f>_xlfn.NUMBERVALUE(FindNumbers(C2175))</f>
        <v>3</v>
      </c>
      <c r="C2175" t="s">
        <v>1187</v>
      </c>
      <c r="D2175" t="s">
        <v>169</v>
      </c>
      <c r="E2175">
        <v>1300000</v>
      </c>
      <c r="F2175" s="10">
        <v>44671</v>
      </c>
      <c r="G2175" t="s">
        <v>166</v>
      </c>
      <c r="H2175">
        <v>16455</v>
      </c>
      <c r="I2175">
        <v>3</v>
      </c>
      <c r="J2175" t="s">
        <v>715</v>
      </c>
      <c r="K2175">
        <v>79</v>
      </c>
      <c r="L2175">
        <v>1932</v>
      </c>
      <c r="M2175" s="8" t="str">
        <f>IF(ISBLANK(VLOOKUP(A2175,Veje!A:B,2,FALSE)),INDEX(Veje!$D$2:$RT$652,MATCH(A2175,Veje!$A$2:$A$652,0),MATCH(B2175,Veje!$D$1:$RT$1,0)),VLOOKUP(A2175,Veje!A:B,2,FALSE))</f>
        <v>DY</v>
      </c>
      <c r="N2175" s="8" t="str">
        <f>IFERROR(VLOOKUP(C2175,Medlemmer!A:C,3,FALSE),"")</f>
        <v/>
      </c>
      <c r="O2175" s="8" t="str">
        <f>IFERROR(VLOOKUP(C2175,Medlemmer!A:C,2,FALSE),"")</f>
        <v/>
      </c>
      <c r="P2175" s="8" t="str">
        <f>IFERROR(VLOOKUP(C2175,Tidligere_henvendelser!A:B,2,FALSE),"")</f>
        <v/>
      </c>
    </row>
    <row r="2176" spans="1:16" x14ac:dyDescent="0.3">
      <c r="A2176" s="8" t="str">
        <f>ReplaceNumbers(C2176)</f>
        <v>Dalstrøget</v>
      </c>
      <c r="B2176" s="8">
        <f>_xlfn.NUMBERVALUE(FindNumbers(C2176))</f>
        <v>72</v>
      </c>
      <c r="C2176" t="s">
        <v>1188</v>
      </c>
      <c r="D2176" t="s">
        <v>717</v>
      </c>
      <c r="E2176">
        <v>3999999</v>
      </c>
      <c r="F2176" s="10">
        <v>44671</v>
      </c>
      <c r="G2176" t="s">
        <v>166</v>
      </c>
      <c r="H2176">
        <v>45977</v>
      </c>
      <c r="I2176">
        <v>4</v>
      </c>
      <c r="J2176" t="s">
        <v>715</v>
      </c>
      <c r="K2176">
        <v>87</v>
      </c>
      <c r="L2176">
        <v>1959</v>
      </c>
      <c r="M2176" s="8" t="str">
        <f>IF(ISBLANK(VLOOKUP(A2176,Veje!A:B,2,FALSE)),INDEX(Veje!$D$2:$RT$652,MATCH(A2176,Veje!$A$2:$A$652,0),MATCH(B2176,Veje!$D$1:$RT$1,0)),VLOOKUP(A2176,Veje!A:B,2,FALSE))</f>
        <v>DY</v>
      </c>
      <c r="N2176" s="8" t="str">
        <f>IFERROR(VLOOKUP(C2176,Medlemmer!A:C,3,FALSE),"")</f>
        <v/>
      </c>
      <c r="O2176" s="8" t="str">
        <f>IFERROR(VLOOKUP(C2176,Medlemmer!A:C,2,FALSE),"")</f>
        <v/>
      </c>
      <c r="P2176" s="8" t="str">
        <f>IFERROR(VLOOKUP(C2176,Tidligere_henvendelser!A:B,2,FALSE),"")</f>
        <v/>
      </c>
    </row>
    <row r="2177" spans="1:16" hidden="1" x14ac:dyDescent="0.3">
      <c r="A2177" s="8" t="str">
        <f>ReplaceNumbers(C2177)</f>
        <v>Brogårdsvej</v>
      </c>
      <c r="B2177" s="8">
        <f>_xlfn.NUMBERVALUE(FindNumbers(C2177))</f>
        <v>106</v>
      </c>
      <c r="C2177" t="s">
        <v>1178</v>
      </c>
      <c r="D2177" t="s">
        <v>169</v>
      </c>
      <c r="E2177">
        <v>980000</v>
      </c>
      <c r="F2177" s="10">
        <v>44672</v>
      </c>
      <c r="G2177" t="s">
        <v>174</v>
      </c>
      <c r="H2177">
        <v>16896</v>
      </c>
      <c r="I2177">
        <v>2</v>
      </c>
      <c r="J2177" t="s">
        <v>715</v>
      </c>
      <c r="K2177">
        <v>58</v>
      </c>
      <c r="L2177">
        <v>1936</v>
      </c>
      <c r="M2177" s="8" t="str">
        <f>IF(ISBLANK(VLOOKUP(A2177,Veje!A:B,2,FALSE)),INDEX(Veje!$D$2:$RT$652,MATCH(A2177,Veje!$A$2:$A$652,0),MATCH(B2177,Veje!$D$1:$RT$1,0)),VLOOKUP(A2177,Veje!A:B,2,FALSE))</f>
        <v>GSG</v>
      </c>
      <c r="N2177" s="8" t="str">
        <f>IFERROR(VLOOKUP(C2177,Medlemmer!A:C,3,FALSE),"")</f>
        <v/>
      </c>
      <c r="O2177" s="8" t="str">
        <f>IFERROR(VLOOKUP(C2177,Medlemmer!A:C,2,FALSE),"")</f>
        <v/>
      </c>
      <c r="P2177" s="8" t="str">
        <f>IFERROR(VLOOKUP(C2177,Tidligere_henvendelser!A:B,2,FALSE),"")</f>
        <v/>
      </c>
    </row>
    <row r="2178" spans="1:16" hidden="1" x14ac:dyDescent="0.3">
      <c r="A2178" s="8" t="str">
        <f>ReplaceNumbers(C2178)</f>
        <v>Vangede Bygade</v>
      </c>
      <c r="B2178" s="8">
        <f>_xlfn.NUMBERVALUE(FindNumbers(C2178))</f>
        <v>46</v>
      </c>
      <c r="C2178" t="s">
        <v>1179</v>
      </c>
      <c r="D2178" t="s">
        <v>169</v>
      </c>
      <c r="E2178">
        <v>1775000</v>
      </c>
      <c r="F2178" s="10">
        <v>44672</v>
      </c>
      <c r="G2178" t="s">
        <v>166</v>
      </c>
      <c r="H2178">
        <v>34803</v>
      </c>
      <c r="I2178">
        <v>2</v>
      </c>
      <c r="J2178" t="s">
        <v>715</v>
      </c>
      <c r="K2178">
        <v>51</v>
      </c>
      <c r="L2178">
        <v>1939</v>
      </c>
      <c r="M2178" s="8" t="str">
        <f>IF(ISBLANK(VLOOKUP(A2178,Veje!A:B,2,FALSE)),INDEX(Veje!$D$2:$RT$652,MATCH(A2178,Veje!$A$2:$A$652,0),MATCH(B2178,Veje!$D$1:$RT$1,0)),VLOOKUP(A2178,Veje!A:B,2,FALSE))</f>
        <v>GSG</v>
      </c>
      <c r="N2178" s="8" t="str">
        <f>IFERROR(VLOOKUP(C2178,Medlemmer!A:C,3,FALSE),"")</f>
        <v/>
      </c>
      <c r="O2178" s="8" t="str">
        <f>IFERROR(VLOOKUP(C2178,Medlemmer!A:C,2,FALSE),"")</f>
        <v/>
      </c>
      <c r="P2178" s="8" t="str">
        <f>IFERROR(VLOOKUP(C2178,Tidligere_henvendelser!A:B,2,FALSE),"")</f>
        <v/>
      </c>
    </row>
    <row r="2179" spans="1:16" hidden="1" x14ac:dyDescent="0.3">
      <c r="A2179" s="8" t="str">
        <f>ReplaceNumbers(C2179)</f>
        <v>Strandvejen</v>
      </c>
      <c r="B2179" s="8">
        <f>_xlfn.NUMBERVALUE(FindNumbers(C2179))</f>
        <v>242</v>
      </c>
      <c r="C2179" t="s">
        <v>1177</v>
      </c>
      <c r="D2179" t="s">
        <v>703</v>
      </c>
      <c r="E2179">
        <v>11250000</v>
      </c>
      <c r="F2179" s="10">
        <v>44673</v>
      </c>
      <c r="G2179" t="s">
        <v>166</v>
      </c>
      <c r="H2179">
        <v>127840</v>
      </c>
      <c r="I2179">
        <v>3</v>
      </c>
      <c r="J2179" t="s">
        <v>167</v>
      </c>
      <c r="K2179">
        <v>88</v>
      </c>
      <c r="L2179">
        <v>1892</v>
      </c>
      <c r="M2179" s="8" t="str">
        <f>IF(ISBLANK(VLOOKUP(A2179,Veje!A:B,2,FALSE)),INDEX(Veje!$D$2:$RT$652,MATCH(A2179,Veje!$A$2:$A$652,0),MATCH(B2179,Veje!$D$1:$RT$1,0)),VLOOKUP(A2179,Veje!A:B,2,FALSE))</f>
        <v>Skovshoved By</v>
      </c>
      <c r="N2179" s="8" t="str">
        <f>IFERROR(VLOOKUP(C2179,Medlemmer!A:C,3,FALSE),"")</f>
        <v/>
      </c>
      <c r="O2179" s="8" t="str">
        <f>IFERROR(VLOOKUP(C2179,Medlemmer!A:C,2,FALSE),"")</f>
        <v/>
      </c>
      <c r="P2179" s="8" t="str">
        <f>IFERROR(VLOOKUP(C2179,Tidligere_henvendelser!A:B,2,FALSE),"")</f>
        <v/>
      </c>
    </row>
    <row r="2180" spans="1:16" x14ac:dyDescent="0.3">
      <c r="A2180" s="8" t="str">
        <f>ReplaceNumbers(C2180)</f>
        <v>Almindingen</v>
      </c>
      <c r="B2180" s="8">
        <f>_xlfn.NUMBERVALUE(FindNumbers(C2180))</f>
        <v>15</v>
      </c>
      <c r="C2180" t="s">
        <v>1175</v>
      </c>
      <c r="D2180" t="s">
        <v>717</v>
      </c>
      <c r="E2180">
        <v>9175000</v>
      </c>
      <c r="F2180" s="10">
        <v>44674</v>
      </c>
      <c r="G2180" t="s">
        <v>166</v>
      </c>
      <c r="H2180">
        <v>71124</v>
      </c>
      <c r="I2180">
        <v>5</v>
      </c>
      <c r="J2180" t="s">
        <v>167</v>
      </c>
      <c r="K2180">
        <v>129</v>
      </c>
      <c r="L2180">
        <v>1972</v>
      </c>
      <c r="M2180" s="8" t="str">
        <f>IF(ISBLANK(VLOOKUP(A2180,Veje!A:B,2,FALSE)),INDEX(Veje!$D$2:$RT$652,MATCH(A2180,Veje!$A$2:$A$652,0),MATCH(B2180,Veje!$D$1:$RT$1,0)),VLOOKUP(A2180,Veje!A:B,2,FALSE))</f>
        <v>DY</v>
      </c>
      <c r="N2180" s="8" t="str">
        <f>IFERROR(VLOOKUP(C2180,Medlemmer!A:C,3,FALSE),"")</f>
        <v/>
      </c>
      <c r="O2180" s="8" t="str">
        <f>IFERROR(VLOOKUP(C2180,Medlemmer!A:C,2,FALSE),"")</f>
        <v/>
      </c>
      <c r="P2180" s="8" t="str">
        <f>IFERROR(VLOOKUP(C2180,Tidligere_henvendelser!A:B,2,FALSE),"")</f>
        <v/>
      </c>
    </row>
    <row r="2181" spans="1:16" hidden="1" x14ac:dyDescent="0.3">
      <c r="A2181" s="8" t="str">
        <f>ReplaceNumbers(C2181)</f>
        <v>Tuborg Havnepark</v>
      </c>
      <c r="B2181" s="8">
        <f>_xlfn.NUMBERVALUE(FindNumbers(C2181))</f>
        <v>3</v>
      </c>
      <c r="C2181" t="s">
        <v>1176</v>
      </c>
      <c r="D2181" t="s">
        <v>165</v>
      </c>
      <c r="E2181">
        <v>15600000</v>
      </c>
      <c r="F2181" s="10">
        <v>44674</v>
      </c>
      <c r="G2181" t="s">
        <v>166</v>
      </c>
      <c r="H2181">
        <v>91764</v>
      </c>
      <c r="I2181">
        <v>4</v>
      </c>
      <c r="J2181" t="s">
        <v>715</v>
      </c>
      <c r="K2181">
        <v>170</v>
      </c>
      <c r="L2181">
        <v>2007</v>
      </c>
      <c r="M2181" s="8" t="str">
        <f>IF(ISBLANK(VLOOKUP(A2181,Veje!A:B,2,FALSE)),INDEX(Veje!$D$2:$RT$652,MATCH(A2181,Veje!$A$2:$A$652,0),MATCH(B2181,Veje!$D$1:$RT$1,0)),VLOOKUP(A2181,Veje!A:B,2,FALSE))</f>
        <v>HMG</v>
      </c>
      <c r="N2181" s="8" t="str">
        <f>IFERROR(VLOOKUP(C2181,Medlemmer!A:C,3,FALSE),"")</f>
        <v/>
      </c>
      <c r="O2181" s="8" t="str">
        <f>IFERROR(VLOOKUP(C2181,Medlemmer!A:C,2,FALSE),"")</f>
        <v/>
      </c>
      <c r="P2181" s="8" t="str">
        <f>IFERROR(VLOOKUP(C2181,Tidligere_henvendelser!A:B,2,FALSE),"")</f>
        <v/>
      </c>
    </row>
    <row r="2182" spans="1:16" x14ac:dyDescent="0.3">
      <c r="A2182" s="8" t="str">
        <f>ReplaceNumbers(C2182)</f>
        <v>Dalstrøget</v>
      </c>
      <c r="B2182" s="8">
        <f>_xlfn.NUMBERVALUE(FindNumbers(C2182))</f>
        <v>118</v>
      </c>
      <c r="C2182" t="s">
        <v>1174</v>
      </c>
      <c r="D2182" t="s">
        <v>717</v>
      </c>
      <c r="E2182">
        <v>992000</v>
      </c>
      <c r="F2182" s="10">
        <v>44675</v>
      </c>
      <c r="G2182" t="s">
        <v>174</v>
      </c>
      <c r="H2182">
        <v>13052</v>
      </c>
      <c r="I2182">
        <v>2</v>
      </c>
      <c r="J2182" t="s">
        <v>715</v>
      </c>
      <c r="K2182">
        <v>76</v>
      </c>
      <c r="L2182">
        <v>1959</v>
      </c>
      <c r="M2182" s="8" t="str">
        <f>IF(ISBLANK(VLOOKUP(A2182,Veje!A:B,2,FALSE)),INDEX(Veje!$D$2:$RT$652,MATCH(A2182,Veje!$A$2:$A$652,0),MATCH(B2182,Veje!$D$1:$RT$1,0)),VLOOKUP(A2182,Veje!A:B,2,FALSE))</f>
        <v>DY</v>
      </c>
      <c r="N2182" s="8" t="str">
        <f>IFERROR(VLOOKUP(C2182,Medlemmer!A:C,3,FALSE),"")</f>
        <v/>
      </c>
      <c r="O2182" s="8" t="str">
        <f>IFERROR(VLOOKUP(C2182,Medlemmer!A:C,2,FALSE),"")</f>
        <v/>
      </c>
      <c r="P2182" s="8" t="str">
        <f>IFERROR(VLOOKUP(C2182,Tidligere_henvendelser!A:B,2,FALSE),"")</f>
        <v/>
      </c>
    </row>
    <row r="2183" spans="1:16" hidden="1" x14ac:dyDescent="0.3">
      <c r="A2183" s="8" t="str">
        <f>ReplaceNumbers(C2183)</f>
        <v>Rygårds Alle</v>
      </c>
      <c r="B2183" s="8">
        <f>_xlfn.NUMBERVALUE(FindNumbers(C2183))</f>
        <v>25</v>
      </c>
      <c r="C2183" t="s">
        <v>1173</v>
      </c>
      <c r="D2183" t="s">
        <v>165</v>
      </c>
      <c r="E2183">
        <v>1075500</v>
      </c>
      <c r="F2183" s="10">
        <v>44676</v>
      </c>
      <c r="G2183" t="s">
        <v>168</v>
      </c>
      <c r="H2183">
        <v>10341</v>
      </c>
      <c r="I2183">
        <v>4</v>
      </c>
      <c r="J2183" t="s">
        <v>715</v>
      </c>
      <c r="K2183">
        <v>104</v>
      </c>
      <c r="L2183">
        <v>1935</v>
      </c>
      <c r="M2183" s="8" t="str">
        <f>IF(ISBLANK(VLOOKUP(A2183,Veje!A:B,2,FALSE)),INDEX(Veje!$D$2:$RT$652,MATCH(A2183,Veje!$A$2:$A$652,0),MATCH(B2183,Veje!$D$1:$RT$1,0)),VLOOKUP(A2183,Veje!A:B,2,FALSE))</f>
        <v>HMG</v>
      </c>
      <c r="N2183" s="8" t="str">
        <f>IFERROR(VLOOKUP(C2183,Medlemmer!A:C,3,FALSE),"")</f>
        <v/>
      </c>
      <c r="O2183" s="8" t="str">
        <f>IFERROR(VLOOKUP(C2183,Medlemmer!A:C,2,FALSE),"")</f>
        <v/>
      </c>
      <c r="P2183" s="8" t="str">
        <f>IFERROR(VLOOKUP(C2183,Tidligere_henvendelser!A:B,2,FALSE),"")</f>
        <v/>
      </c>
    </row>
    <row r="2184" spans="1:16" hidden="1" x14ac:dyDescent="0.3">
      <c r="A2184" s="8" t="str">
        <f>ReplaceNumbers(C2184)</f>
        <v>Smakkegårdsvej</v>
      </c>
      <c r="B2184" s="8">
        <f>_xlfn.NUMBERVALUE(FindNumbers(C2184))</f>
        <v>171</v>
      </c>
      <c r="C2184" t="s">
        <v>1171</v>
      </c>
      <c r="D2184" t="s">
        <v>169</v>
      </c>
      <c r="E2184">
        <v>1062500</v>
      </c>
      <c r="F2184" s="10">
        <v>44677</v>
      </c>
      <c r="G2184" t="s">
        <v>174</v>
      </c>
      <c r="H2184">
        <v>13798</v>
      </c>
      <c r="I2184">
        <v>2</v>
      </c>
      <c r="J2184" t="s">
        <v>715</v>
      </c>
      <c r="K2184">
        <v>77</v>
      </c>
      <c r="L2184">
        <v>1946</v>
      </c>
      <c r="M2184" s="8" t="str">
        <f>IF(ISBLANK(VLOOKUP(A2184,Veje!A:B,2,FALSE)),INDEX(Veje!$D$2:$RT$652,MATCH(A2184,Veje!$A$2:$A$652,0),MATCH(B2184,Veje!$D$1:$RT$1,0)),VLOOKUP(A2184,Veje!A:B,2,FALSE))</f>
        <v>GSG</v>
      </c>
      <c r="N2184" s="8" t="str">
        <f>IFERROR(VLOOKUP(C2184,Medlemmer!A:C,3,FALSE),"")</f>
        <v/>
      </c>
      <c r="O2184" s="8" t="str">
        <f>IFERROR(VLOOKUP(C2184,Medlemmer!A:C,2,FALSE),"")</f>
        <v/>
      </c>
      <c r="P2184" s="8" t="str">
        <f>IFERROR(VLOOKUP(C2184,Tidligere_henvendelser!A:B,2,FALSE),"")</f>
        <v/>
      </c>
    </row>
    <row r="2185" spans="1:16" hidden="1" x14ac:dyDescent="0.3">
      <c r="A2185" s="8" t="str">
        <f>ReplaceNumbers(C2185)</f>
        <v>Strandvejen</v>
      </c>
      <c r="B2185" s="8">
        <f>_xlfn.NUMBERVALUE(FindNumbers(C2185))</f>
        <v>108</v>
      </c>
      <c r="C2185" t="s">
        <v>1172</v>
      </c>
      <c r="D2185" t="s">
        <v>165</v>
      </c>
      <c r="E2185">
        <v>6615000</v>
      </c>
      <c r="F2185" s="10">
        <v>44677</v>
      </c>
      <c r="G2185" t="s">
        <v>166</v>
      </c>
      <c r="H2185">
        <v>57521</v>
      </c>
      <c r="I2185">
        <v>4</v>
      </c>
      <c r="J2185" t="s">
        <v>715</v>
      </c>
      <c r="K2185">
        <v>115</v>
      </c>
      <c r="L2185">
        <v>1911</v>
      </c>
      <c r="M2185" s="8" t="str">
        <f>IF(ISBLANK(VLOOKUP(A2185,Veje!A:B,2,FALSE)),INDEX(Veje!$D$2:$RT$652,MATCH(A2185,Veje!$A$2:$A$652,0),MATCH(B2185,Veje!$D$1:$RT$1,0)),VLOOKUP(A2185,Veje!A:B,2,FALSE))</f>
        <v>HMG</v>
      </c>
      <c r="N2185" s="8" t="str">
        <f>IFERROR(VLOOKUP(C2185,Medlemmer!A:C,3,FALSE),"")</f>
        <v/>
      </c>
      <c r="O2185" s="8" t="str">
        <f>IFERROR(VLOOKUP(C2185,Medlemmer!A:C,2,FALSE),"")</f>
        <v/>
      </c>
      <c r="P2185" s="8" t="str">
        <f>IFERROR(VLOOKUP(C2185,Tidligere_henvendelser!A:B,2,FALSE),"")</f>
        <v/>
      </c>
    </row>
    <row r="2186" spans="1:16" hidden="1" x14ac:dyDescent="0.3">
      <c r="A2186" s="8" t="str">
        <f>ReplaceNumbers(C2186)</f>
        <v>Strandvejen</v>
      </c>
      <c r="B2186" s="8">
        <f>_xlfn.NUMBERVALUE(FindNumbers(C2186))</f>
        <v>162</v>
      </c>
      <c r="C2186" t="s">
        <v>1168</v>
      </c>
      <c r="D2186" t="s">
        <v>703</v>
      </c>
      <c r="E2186">
        <v>9150000</v>
      </c>
      <c r="F2186" s="10">
        <v>44678</v>
      </c>
      <c r="G2186" t="s">
        <v>174</v>
      </c>
      <c r="H2186">
        <v>53508</v>
      </c>
      <c r="I2186">
        <v>5</v>
      </c>
      <c r="J2186" t="s">
        <v>167</v>
      </c>
      <c r="K2186">
        <v>171</v>
      </c>
      <c r="L2186">
        <v>2018</v>
      </c>
      <c r="M2186" s="8" t="str">
        <f>IF(ISBLANK(VLOOKUP(A2186,Veje!A:B,2,FALSE)),INDEX(Veje!$D$2:$RT$652,MATCH(A2186,Veje!$A$2:$A$652,0),MATCH(B2186,Veje!$D$1:$RT$1,0)),VLOOKUP(A2186,Veje!A:B,2,FALSE))</f>
        <v>SKGF</v>
      </c>
      <c r="N2186" s="8" t="str">
        <f>IFERROR(VLOOKUP(C2186,Medlemmer!A:C,3,FALSE),"")</f>
        <v/>
      </c>
      <c r="O2186" s="8" t="str">
        <f>IFERROR(VLOOKUP(C2186,Medlemmer!A:C,2,FALSE),"")</f>
        <v/>
      </c>
      <c r="P2186" s="8" t="str">
        <f>IFERROR(VLOOKUP(C2186,Tidligere_henvendelser!A:B,2,FALSE),"")</f>
        <v/>
      </c>
    </row>
    <row r="2187" spans="1:16" hidden="1" x14ac:dyDescent="0.3">
      <c r="A2187" s="8" t="str">
        <f>ReplaceNumbers(C2187)</f>
        <v>Hesseltoften</v>
      </c>
      <c r="B2187" s="8">
        <f>_xlfn.NUMBERVALUE(FindNumbers(C2187))</f>
        <v>10</v>
      </c>
      <c r="C2187" t="s">
        <v>1169</v>
      </c>
      <c r="D2187" t="s">
        <v>165</v>
      </c>
      <c r="E2187">
        <v>11605000</v>
      </c>
      <c r="F2187" s="10">
        <v>44678</v>
      </c>
      <c r="G2187" t="s">
        <v>166</v>
      </c>
      <c r="H2187">
        <v>70762</v>
      </c>
      <c r="I2187">
        <v>8</v>
      </c>
      <c r="J2187" t="s">
        <v>170</v>
      </c>
      <c r="K2187">
        <v>164</v>
      </c>
      <c r="L2187">
        <v>1943</v>
      </c>
      <c r="M2187" s="8" t="str">
        <f>IF(ISBLANK(VLOOKUP(A2187,Veje!A:B,2,FALSE)),INDEX(Veje!$D$2:$RT$652,MATCH(A2187,Veje!$A$2:$A$652,0),MATCH(B2187,Veje!$D$1:$RT$1,0)),VLOOKUP(A2187,Veje!A:B,2,FALSE))</f>
        <v>GSG</v>
      </c>
      <c r="N2187" s="8" t="str">
        <f>IFERROR(VLOOKUP(C2187,Medlemmer!A:C,3,FALSE),"")</f>
        <v/>
      </c>
      <c r="O2187" s="8" t="str">
        <f>IFERROR(VLOOKUP(C2187,Medlemmer!A:C,2,FALSE),"")</f>
        <v/>
      </c>
      <c r="P2187" s="8" t="str">
        <f>IFERROR(VLOOKUP(C2187,Tidligere_henvendelser!A:B,2,FALSE),"")</f>
        <v/>
      </c>
    </row>
    <row r="2188" spans="1:16" hidden="1" x14ac:dyDescent="0.3">
      <c r="A2188" s="8" t="str">
        <f>ReplaceNumbers(C2188)</f>
        <v>Snogegårdsvænget</v>
      </c>
      <c r="B2188" s="8">
        <f>_xlfn.NUMBERVALUE(FindNumbers(C2188))</f>
        <v>4</v>
      </c>
      <c r="C2188" t="s">
        <v>1170</v>
      </c>
      <c r="D2188" t="s">
        <v>169</v>
      </c>
      <c r="E2188">
        <v>2400000</v>
      </c>
      <c r="F2188" s="10">
        <v>44678</v>
      </c>
      <c r="G2188" t="s">
        <v>166</v>
      </c>
      <c r="H2188">
        <v>41379</v>
      </c>
      <c r="I2188">
        <v>2</v>
      </c>
      <c r="J2188" t="s">
        <v>715</v>
      </c>
      <c r="K2188">
        <v>58</v>
      </c>
      <c r="L2188">
        <v>1958</v>
      </c>
      <c r="M2188" s="8" t="str">
        <f>IF(ISBLANK(VLOOKUP(A2188,Veje!A:B,2,FALSE)),INDEX(Veje!$D$2:$RT$652,MATCH(A2188,Veje!$A$2:$A$652,0),MATCH(B2188,Veje!$D$1:$RT$1,0)),VLOOKUP(A2188,Veje!A:B,2,FALSE))</f>
        <v>GSG</v>
      </c>
      <c r="N2188" s="8" t="str">
        <f>IFERROR(VLOOKUP(C2188,Medlemmer!A:C,3,FALSE),"")</f>
        <v/>
      </c>
      <c r="O2188" s="8" t="str">
        <f>IFERROR(VLOOKUP(C2188,Medlemmer!A:C,2,FALSE),"")</f>
        <v/>
      </c>
      <c r="P2188" s="8" t="str">
        <f>IFERROR(VLOOKUP(C2188,Tidligere_henvendelser!A:B,2,FALSE),"")</f>
        <v/>
      </c>
    </row>
    <row r="2189" spans="1:16" hidden="1" x14ac:dyDescent="0.3">
      <c r="A2189" s="8" t="str">
        <f>ReplaceNumbers(C2189)</f>
        <v>Ved Bommen</v>
      </c>
      <c r="B2189" s="8">
        <f>_xlfn.NUMBERVALUE(FindNumbers(C2189))</f>
        <v>21</v>
      </c>
      <c r="C2189" t="s">
        <v>1167</v>
      </c>
      <c r="D2189" t="s">
        <v>169</v>
      </c>
      <c r="E2189">
        <v>5250000</v>
      </c>
      <c r="F2189" s="10">
        <v>44679</v>
      </c>
      <c r="G2189" t="s">
        <v>166</v>
      </c>
      <c r="H2189">
        <v>59659</v>
      </c>
      <c r="I2189">
        <v>3</v>
      </c>
      <c r="J2189" t="s">
        <v>715</v>
      </c>
      <c r="K2189">
        <v>88</v>
      </c>
      <c r="L2189">
        <v>1933</v>
      </c>
      <c r="M2189" s="8" t="str">
        <f>IF(ISBLANK(VLOOKUP(A2189,Veje!A:B,2,FALSE)),INDEX(Veje!$D$2:$RT$652,MATCH(A2189,Veje!$A$2:$A$652,0),MATCH(B2189,Veje!$D$1:$RT$1,0)),VLOOKUP(A2189,Veje!A:B,2,FALSE))</f>
        <v>GSG</v>
      </c>
      <c r="N2189" s="8" t="str">
        <f>IFERROR(VLOOKUP(C2189,Medlemmer!A:C,3,FALSE),"")</f>
        <v/>
      </c>
      <c r="O2189" s="8" t="str">
        <f>IFERROR(VLOOKUP(C2189,Medlemmer!A:C,2,FALSE),"")</f>
        <v/>
      </c>
      <c r="P2189" s="8" t="str">
        <f>IFERROR(VLOOKUP(C2189,Tidligere_henvendelser!A:B,2,FALSE),"")</f>
        <v/>
      </c>
    </row>
    <row r="2190" spans="1:16" hidden="1" x14ac:dyDescent="0.3">
      <c r="A2190" s="8" t="str">
        <f>ReplaceNumbers(C2190)</f>
        <v>Skovkrogen</v>
      </c>
      <c r="B2190" s="8">
        <f>_xlfn.NUMBERVALUE(FindNumbers(C2190))</f>
        <v>3</v>
      </c>
      <c r="C2190" t="s">
        <v>1166</v>
      </c>
      <c r="D2190" t="s">
        <v>703</v>
      </c>
      <c r="E2190">
        <v>3595000</v>
      </c>
      <c r="F2190" s="10">
        <v>44681</v>
      </c>
      <c r="G2190" t="s">
        <v>166</v>
      </c>
      <c r="H2190">
        <v>52867</v>
      </c>
      <c r="I2190">
        <v>3</v>
      </c>
      <c r="J2190" t="s">
        <v>715</v>
      </c>
      <c r="K2190">
        <v>68</v>
      </c>
      <c r="L2190">
        <v>1934</v>
      </c>
      <c r="M2190" s="8" t="str">
        <f>IF(ISBLANK(VLOOKUP(A2190,Veje!A:B,2,FALSE)),INDEX(Veje!$D$2:$RT$652,MATCH(A2190,Veje!$A$2:$A$652,0),MATCH(B2190,Veje!$D$1:$RT$1,0)),VLOOKUP(A2190,Veje!A:B,2,FALSE))</f>
        <v>OCG</v>
      </c>
      <c r="N2190" s="8" t="str">
        <f>IFERROR(VLOOKUP(C2190,Medlemmer!A:C,3,FALSE),"")</f>
        <v/>
      </c>
      <c r="O2190" s="8" t="str">
        <f>IFERROR(VLOOKUP(C2190,Medlemmer!A:C,2,FALSE),"")</f>
        <v/>
      </c>
      <c r="P2190" s="8" t="str">
        <f>IFERROR(VLOOKUP(C2190,Tidligere_henvendelser!A:B,2,FALSE),"")</f>
        <v/>
      </c>
    </row>
    <row r="2191" spans="1:16" hidden="1" x14ac:dyDescent="0.3">
      <c r="A2191" s="8" t="str">
        <f>ReplaceNumbers(C2191)</f>
        <v>Ridebanevang</v>
      </c>
      <c r="B2191" s="8">
        <f>_xlfn.NUMBERVALUE(FindNumbers(C2191))</f>
        <v>21</v>
      </c>
      <c r="C2191" t="s">
        <v>1165</v>
      </c>
      <c r="D2191" t="s">
        <v>169</v>
      </c>
      <c r="E2191">
        <v>3315000</v>
      </c>
      <c r="F2191" s="10">
        <v>44683</v>
      </c>
      <c r="G2191" t="s">
        <v>174</v>
      </c>
      <c r="H2191">
        <v>34531</v>
      </c>
      <c r="I2191">
        <v>5</v>
      </c>
      <c r="J2191" t="s">
        <v>170</v>
      </c>
      <c r="K2191">
        <v>96</v>
      </c>
      <c r="L2191">
        <v>1946</v>
      </c>
      <c r="M2191" s="8" t="str">
        <f>IF(ISBLANK(VLOOKUP(A2191,Veje!A:B,2,FALSE)),INDEX(Veje!$D$2:$RT$652,MATCH(A2191,Veje!$A$2:$A$652,0),MATCH(B2191,Veje!$D$1:$RT$1,0)),VLOOKUP(A2191,Veje!A:B,2,FALSE))</f>
        <v>BJGF</v>
      </c>
      <c r="N2191" s="8" t="str">
        <f>IFERROR(VLOOKUP(C2191,Medlemmer!A:C,3,FALSE),"")</f>
        <v/>
      </c>
      <c r="O2191" s="8" t="str">
        <f>IFERROR(VLOOKUP(C2191,Medlemmer!A:C,2,FALSE),"")</f>
        <v/>
      </c>
      <c r="P2191" s="8" t="str">
        <f>IFERROR(VLOOKUP(C2191,Tidligere_henvendelser!A:B,2,FALSE),"")</f>
        <v/>
      </c>
    </row>
    <row r="2192" spans="1:16" hidden="1" x14ac:dyDescent="0.3">
      <c r="A2192" s="8" t="str">
        <f>ReplaceNumbers(C2192)</f>
        <v>Plantagevej</v>
      </c>
      <c r="B2192" s="8">
        <f>_xlfn.NUMBERVALUE(FindNumbers(C2192))</f>
        <v>2</v>
      </c>
      <c r="C2192" t="s">
        <v>1164</v>
      </c>
      <c r="D2192" t="s">
        <v>169</v>
      </c>
      <c r="E2192">
        <v>2040000</v>
      </c>
      <c r="F2192" s="10">
        <v>44684</v>
      </c>
      <c r="G2192" t="s">
        <v>174</v>
      </c>
      <c r="H2192">
        <v>20816</v>
      </c>
      <c r="I2192">
        <v>5</v>
      </c>
      <c r="J2192" t="s">
        <v>170</v>
      </c>
      <c r="K2192">
        <v>98</v>
      </c>
      <c r="L2192">
        <v>1940</v>
      </c>
      <c r="M2192" s="8" t="str">
        <f>IF(ISBLANK(VLOOKUP(A2192,Veje!A:B,2,FALSE)),INDEX(Veje!$D$2:$RT$652,MATCH(A2192,Veje!$A$2:$A$652,0),MATCH(B2192,Veje!$D$1:$RT$1,0)),VLOOKUP(A2192,Veje!A:B,2,FALSE))</f>
        <v>GSG</v>
      </c>
      <c r="N2192" s="8" t="str">
        <f>IFERROR(VLOOKUP(C2192,Medlemmer!A:C,3,FALSE),"")</f>
        <v/>
      </c>
      <c r="O2192" s="8" t="str">
        <f>IFERROR(VLOOKUP(C2192,Medlemmer!A:C,2,FALSE),"")</f>
        <v/>
      </c>
      <c r="P2192" s="8" t="str">
        <f>IFERROR(VLOOKUP(C2192,Tidligere_henvendelser!A:B,2,FALSE),"")</f>
        <v/>
      </c>
    </row>
    <row r="2193" spans="1:16" hidden="1" x14ac:dyDescent="0.3">
      <c r="A2193" s="8" t="str">
        <f>ReplaceNumbers(C2193)</f>
        <v>Onsgårdsvej</v>
      </c>
      <c r="B2193" s="8">
        <f>_xlfn.NUMBERVALUE(FindNumbers(C2193))</f>
        <v>17</v>
      </c>
      <c r="C2193" t="s">
        <v>1160</v>
      </c>
      <c r="D2193" t="s">
        <v>165</v>
      </c>
      <c r="E2193">
        <v>384200</v>
      </c>
      <c r="F2193" s="10">
        <v>44686</v>
      </c>
      <c r="G2193" t="s">
        <v>174</v>
      </c>
      <c r="H2193">
        <v>4316</v>
      </c>
      <c r="I2193">
        <v>3</v>
      </c>
      <c r="J2193" t="s">
        <v>715</v>
      </c>
      <c r="K2193">
        <v>89</v>
      </c>
      <c r="L2193">
        <v>1902</v>
      </c>
      <c r="M2193" s="8" t="str">
        <f>IF(ISBLANK(VLOOKUP(A2193,Veje!A:B,2,FALSE)),INDEX(Veje!$D$2:$RT$652,MATCH(A2193,Veje!$A$2:$A$652,0),MATCH(B2193,Veje!$D$1:$RT$1,0)),VLOOKUP(A2193,Veje!A:B,2,FALSE))</f>
        <v>HMG</v>
      </c>
      <c r="N2193" s="8" t="str">
        <f>IFERROR(VLOOKUP(C2193,Medlemmer!A:C,3,FALSE),"")</f>
        <v/>
      </c>
      <c r="O2193" s="8" t="str">
        <f>IFERROR(VLOOKUP(C2193,Medlemmer!A:C,2,FALSE),"")</f>
        <v/>
      </c>
      <c r="P2193" s="8" t="str">
        <f>IFERROR(VLOOKUP(C2193,Tidligere_henvendelser!A:B,2,FALSE),"")</f>
        <v/>
      </c>
    </row>
    <row r="2194" spans="1:16" hidden="1" x14ac:dyDescent="0.3">
      <c r="A2194" s="8" t="str">
        <f>ReplaceNumbers(C2194)</f>
        <v>Onsgårdsvej</v>
      </c>
      <c r="B2194" s="8">
        <f>_xlfn.NUMBERVALUE(FindNumbers(C2194))</f>
        <v>17</v>
      </c>
      <c r="C2194" t="s">
        <v>1161</v>
      </c>
      <c r="D2194" t="s">
        <v>165</v>
      </c>
      <c r="E2194">
        <v>384200</v>
      </c>
      <c r="F2194" s="10">
        <v>44686</v>
      </c>
      <c r="G2194" t="s">
        <v>174</v>
      </c>
      <c r="H2194">
        <v>2955</v>
      </c>
      <c r="I2194">
        <v>3</v>
      </c>
      <c r="J2194" t="s">
        <v>715</v>
      </c>
      <c r="K2194">
        <v>130</v>
      </c>
      <c r="L2194">
        <v>1902</v>
      </c>
      <c r="M2194" s="8" t="str">
        <f>IF(ISBLANK(VLOOKUP(A2194,Veje!A:B,2,FALSE)),INDEX(Veje!$D$2:$RT$652,MATCH(A2194,Veje!$A$2:$A$652,0),MATCH(B2194,Veje!$D$1:$RT$1,0)),VLOOKUP(A2194,Veje!A:B,2,FALSE))</f>
        <v>HMG</v>
      </c>
      <c r="N2194" s="8" t="str">
        <f>IFERROR(VLOOKUP(C2194,Medlemmer!A:C,3,FALSE),"")</f>
        <v/>
      </c>
      <c r="O2194" s="8" t="str">
        <f>IFERROR(VLOOKUP(C2194,Medlemmer!A:C,2,FALSE),"")</f>
        <v/>
      </c>
      <c r="P2194" s="8" t="str">
        <f>IFERROR(VLOOKUP(C2194,Tidligere_henvendelser!A:B,2,FALSE),"")</f>
        <v/>
      </c>
    </row>
    <row r="2195" spans="1:16" hidden="1" x14ac:dyDescent="0.3">
      <c r="A2195" s="8" t="str">
        <f>ReplaceNumbers(C2195)</f>
        <v>Christianshvilevej</v>
      </c>
      <c r="B2195" s="8">
        <f>_xlfn.NUMBERVALUE(FindNumbers(C2195))</f>
        <v>4</v>
      </c>
      <c r="C2195" t="s">
        <v>1162</v>
      </c>
      <c r="D2195" t="s">
        <v>703</v>
      </c>
      <c r="E2195">
        <v>2000000</v>
      </c>
      <c r="F2195" s="10">
        <v>44686</v>
      </c>
      <c r="G2195" t="s">
        <v>166</v>
      </c>
      <c r="H2195">
        <v>40000</v>
      </c>
      <c r="I2195">
        <v>2</v>
      </c>
      <c r="J2195" t="s">
        <v>715</v>
      </c>
      <c r="K2195">
        <v>50</v>
      </c>
      <c r="L2195">
        <v>1896</v>
      </c>
      <c r="M2195" s="8" t="str">
        <f>IF(ISBLANK(VLOOKUP(A2195,Veje!A:B,2,FALSE)),INDEX(Veje!$D$2:$RT$652,MATCH(A2195,Veje!$A$2:$A$652,0),MATCH(B2195,Veje!$D$1:$RT$1,0)),VLOOKUP(A2195,Veje!A:B,2,FALSE))</f>
        <v>OCG</v>
      </c>
      <c r="N2195" s="8" t="str">
        <f>IFERROR(VLOOKUP(C2195,Medlemmer!A:C,3,FALSE),"")</f>
        <v/>
      </c>
      <c r="O2195" s="8" t="str">
        <f>IFERROR(VLOOKUP(C2195,Medlemmer!A:C,2,FALSE),"")</f>
        <v/>
      </c>
      <c r="P2195" s="8" t="str">
        <f>IFERROR(VLOOKUP(C2195,Tidligere_henvendelser!A:B,2,FALSE),"")</f>
        <v/>
      </c>
    </row>
    <row r="2196" spans="1:16" hidden="1" x14ac:dyDescent="0.3">
      <c r="A2196" s="8" t="str">
        <f>ReplaceNumbers(C2196)</f>
        <v>Ordrupvej</v>
      </c>
      <c r="B2196" s="8">
        <f>_xlfn.NUMBERVALUE(FindNumbers(C2196))</f>
        <v>126</v>
      </c>
      <c r="C2196" t="s">
        <v>1163</v>
      </c>
      <c r="D2196" t="s">
        <v>703</v>
      </c>
      <c r="E2196">
        <v>2370000</v>
      </c>
      <c r="F2196" s="10">
        <v>44686</v>
      </c>
      <c r="G2196" t="s">
        <v>166</v>
      </c>
      <c r="H2196">
        <v>33380</v>
      </c>
      <c r="I2196">
        <v>3</v>
      </c>
      <c r="J2196" t="s">
        <v>715</v>
      </c>
      <c r="K2196">
        <v>71</v>
      </c>
      <c r="L2196">
        <v>1931</v>
      </c>
      <c r="M2196" s="8" t="str">
        <f>IF(ISBLANK(VLOOKUP(A2196,Veje!A:B,2,FALSE)),INDEX(Veje!$D$2:$RT$652,MATCH(A2196,Veje!$A$2:$A$652,0),MATCH(B2196,Veje!$D$1:$RT$1,0)),VLOOKUP(A2196,Veje!A:B,2,FALSE))</f>
        <v>OCG</v>
      </c>
      <c r="N2196" s="8" t="str">
        <f>IFERROR(VLOOKUP(C2196,Medlemmer!A:C,3,FALSE),"")</f>
        <v/>
      </c>
      <c r="O2196" s="8" t="str">
        <f>IFERROR(VLOOKUP(C2196,Medlemmer!A:C,2,FALSE),"")</f>
        <v/>
      </c>
      <c r="P2196" s="8" t="str">
        <f>IFERROR(VLOOKUP(C2196,Tidligere_henvendelser!A:B,2,FALSE),"")</f>
        <v/>
      </c>
    </row>
    <row r="2197" spans="1:16" hidden="1" x14ac:dyDescent="0.3">
      <c r="A2197" s="8" t="str">
        <f>ReplaceNumbers(C2197)</f>
        <v>Ridebanevang</v>
      </c>
      <c r="B2197" s="8">
        <f>_xlfn.NUMBERVALUE(FindNumbers(C2197))</f>
        <v>29</v>
      </c>
      <c r="C2197" t="s">
        <v>1159</v>
      </c>
      <c r="D2197" t="s">
        <v>169</v>
      </c>
      <c r="E2197">
        <v>8445000</v>
      </c>
      <c r="F2197" s="10">
        <v>44690</v>
      </c>
      <c r="G2197" t="s">
        <v>166</v>
      </c>
      <c r="H2197">
        <v>89840</v>
      </c>
      <c r="I2197">
        <v>5</v>
      </c>
      <c r="J2197" t="s">
        <v>170</v>
      </c>
      <c r="K2197">
        <v>94</v>
      </c>
      <c r="L2197">
        <v>1946</v>
      </c>
      <c r="M2197" s="8" t="str">
        <f>IF(ISBLANK(VLOOKUP(A2197,Veje!A:B,2,FALSE)),INDEX(Veje!$D$2:$RT$652,MATCH(A2197,Veje!$A$2:$A$652,0),MATCH(B2197,Veje!$D$1:$RT$1,0)),VLOOKUP(A2197,Veje!A:B,2,FALSE))</f>
        <v>BJGF</v>
      </c>
      <c r="N2197" s="8" t="str">
        <f>IFERROR(VLOOKUP(C2197,Medlemmer!A:C,3,FALSE),"")</f>
        <v/>
      </c>
      <c r="O2197" s="8" t="str">
        <f>IFERROR(VLOOKUP(C2197,Medlemmer!A:C,2,FALSE),"")</f>
        <v/>
      </c>
      <c r="P2197" s="8" t="str">
        <f>IFERROR(VLOOKUP(C2197,Tidligere_henvendelser!A:B,2,FALSE),"")</f>
        <v/>
      </c>
    </row>
    <row r="2198" spans="1:16" hidden="1" x14ac:dyDescent="0.3">
      <c r="A2198" s="8" t="str">
        <f>ReplaceNumbers(C2198)</f>
        <v>Charlottenlundvej</v>
      </c>
      <c r="B2198" s="8">
        <f>_xlfn.NUMBERVALUE(FindNumbers(C2198))</f>
        <v>2</v>
      </c>
      <c r="C2198" t="s">
        <v>1158</v>
      </c>
      <c r="D2198" t="s">
        <v>165</v>
      </c>
      <c r="E2198">
        <v>2550000</v>
      </c>
      <c r="F2198" s="10">
        <v>44692</v>
      </c>
      <c r="G2198" t="s">
        <v>166</v>
      </c>
      <c r="H2198">
        <v>43965</v>
      </c>
      <c r="I2198">
        <v>2</v>
      </c>
      <c r="J2198" t="s">
        <v>715</v>
      </c>
      <c r="K2198">
        <v>58</v>
      </c>
      <c r="L2198">
        <v>1939</v>
      </c>
      <c r="M2198" s="8" t="str">
        <f>IF(ISBLANK(VLOOKUP(A2198,Veje!A:B,2,FALSE)),INDEX(Veje!$D$2:$RT$652,MATCH(A2198,Veje!$A$2:$A$652,0),MATCH(B2198,Veje!$D$1:$RT$1,0)),VLOOKUP(A2198,Veje!A:B,2,FALSE))</f>
        <v>HMG</v>
      </c>
      <c r="N2198" s="8" t="str">
        <f>IFERROR(VLOOKUP(C2198,Medlemmer!A:C,3,FALSE),"")</f>
        <v/>
      </c>
      <c r="O2198" s="8" t="str">
        <f>IFERROR(VLOOKUP(C2198,Medlemmer!A:C,2,FALSE),"")</f>
        <v/>
      </c>
      <c r="P2198" s="8" t="str">
        <f>IFERROR(VLOOKUP(C2198,Tidligere_henvendelser!A:B,2,FALSE),"")</f>
        <v/>
      </c>
    </row>
    <row r="2199" spans="1:16" hidden="1" x14ac:dyDescent="0.3">
      <c r="A2199" s="8" t="str">
        <f>ReplaceNumbers(C2199)</f>
        <v>Hellerupvej</v>
      </c>
      <c r="B2199" s="8">
        <f>_xlfn.NUMBERVALUE(FindNumbers(C2199))</f>
        <v>58</v>
      </c>
      <c r="C2199" t="s">
        <v>1157</v>
      </c>
      <c r="D2199" t="s">
        <v>165</v>
      </c>
      <c r="E2199">
        <v>4900000</v>
      </c>
      <c r="F2199" s="10">
        <v>44696</v>
      </c>
      <c r="G2199" t="s">
        <v>166</v>
      </c>
      <c r="H2199">
        <v>50000</v>
      </c>
      <c r="I2199">
        <v>3</v>
      </c>
      <c r="J2199" t="s">
        <v>715</v>
      </c>
      <c r="K2199">
        <v>98</v>
      </c>
      <c r="L2199">
        <v>1930</v>
      </c>
      <c r="M2199" s="8" t="str">
        <f>IF(ISBLANK(VLOOKUP(A2199,Veje!A:B,2,FALSE)),INDEX(Veje!$D$2:$RT$652,MATCH(A2199,Veje!$A$2:$A$652,0),MATCH(B2199,Veje!$D$1:$RT$1,0)),VLOOKUP(A2199,Veje!A:B,2,FALSE))</f>
        <v>HMG</v>
      </c>
      <c r="N2199" s="8" t="str">
        <f>IFERROR(VLOOKUP(C2199,Medlemmer!A:C,3,FALSE),"")</f>
        <v/>
      </c>
      <c r="O2199" s="8" t="str">
        <f>IFERROR(VLOOKUP(C2199,Medlemmer!A:C,2,FALSE),"")</f>
        <v/>
      </c>
      <c r="P2199" s="8" t="str">
        <f>IFERROR(VLOOKUP(C2199,Tidligere_henvendelser!A:B,2,FALSE),"")</f>
        <v/>
      </c>
    </row>
    <row r="2200" spans="1:16" hidden="1" x14ac:dyDescent="0.3">
      <c r="A2200" s="8" t="str">
        <f>ReplaceNumbers(C2200)</f>
        <v>Jægersborgvej</v>
      </c>
      <c r="B2200" s="8">
        <f>_xlfn.NUMBERVALUE(FindNumbers(C2200))</f>
        <v>124</v>
      </c>
      <c r="C2200" t="s">
        <v>1156</v>
      </c>
      <c r="D2200" t="s">
        <v>169</v>
      </c>
      <c r="E2200">
        <v>3250000</v>
      </c>
      <c r="F2200" s="10">
        <v>44697</v>
      </c>
      <c r="G2200" t="s">
        <v>166</v>
      </c>
      <c r="H2200">
        <v>31250</v>
      </c>
      <c r="I2200">
        <v>5</v>
      </c>
      <c r="J2200" t="s">
        <v>715</v>
      </c>
      <c r="K2200">
        <v>104</v>
      </c>
      <c r="L2200">
        <v>1949</v>
      </c>
      <c r="M2200" s="8" t="str">
        <f>IF(ISBLANK(VLOOKUP(A2200,Veje!A:B,2,FALSE)),INDEX(Veje!$D$2:$RT$652,MATCH(A2200,Veje!$A$2:$A$652,0),MATCH(B2200,Veje!$D$1:$RT$1,0)),VLOOKUP(A2200,Veje!A:B,2,FALSE))</f>
        <v>GSG</v>
      </c>
      <c r="N2200" s="8" t="str">
        <f>IFERROR(VLOOKUP(C2200,Medlemmer!A:C,3,FALSE),"")</f>
        <v/>
      </c>
      <c r="O2200" s="8" t="str">
        <f>IFERROR(VLOOKUP(C2200,Medlemmer!A:C,2,FALSE),"")</f>
        <v/>
      </c>
      <c r="P2200" s="8" t="str">
        <f>IFERROR(VLOOKUP(C2200,Tidligere_henvendelser!A:B,2,FALSE),"")</f>
        <v/>
      </c>
    </row>
    <row r="2201" spans="1:16" hidden="1" x14ac:dyDescent="0.3">
      <c r="A2201" s="8" t="str">
        <f>ReplaceNumbers(C2201)</f>
        <v>Brannersvej</v>
      </c>
      <c r="B2201" s="8">
        <f>_xlfn.NUMBERVALUE(FindNumbers(C2201))</f>
        <v>13</v>
      </c>
      <c r="C2201" t="s">
        <v>1153</v>
      </c>
      <c r="D2201" t="s">
        <v>703</v>
      </c>
      <c r="E2201">
        <v>4200000</v>
      </c>
      <c r="F2201" s="10">
        <v>44699</v>
      </c>
      <c r="G2201" t="s">
        <v>166</v>
      </c>
      <c r="H2201">
        <v>59154</v>
      </c>
      <c r="I2201">
        <v>3</v>
      </c>
      <c r="J2201" t="s">
        <v>715</v>
      </c>
      <c r="K2201">
        <v>71</v>
      </c>
      <c r="L2201">
        <v>1935</v>
      </c>
      <c r="M2201" s="8" t="str">
        <f>IF(ISBLANK(VLOOKUP(A2201,Veje!A:B,2,FALSE)),INDEX(Veje!$D$2:$RT$652,MATCH(A2201,Veje!$A$2:$A$652,0),MATCH(B2201,Veje!$D$1:$RT$1,0)),VLOOKUP(A2201,Veje!A:B,2,FALSE))</f>
        <v>OCG</v>
      </c>
      <c r="N2201" s="8" t="str">
        <f>IFERROR(VLOOKUP(C2201,Medlemmer!A:C,3,FALSE),"")</f>
        <v/>
      </c>
      <c r="O2201" s="8" t="str">
        <f>IFERROR(VLOOKUP(C2201,Medlemmer!A:C,2,FALSE),"")</f>
        <v/>
      </c>
      <c r="P2201" s="8" t="str">
        <f>IFERROR(VLOOKUP(C2201,Tidligere_henvendelser!A:B,2,FALSE),"")</f>
        <v/>
      </c>
    </row>
    <row r="2202" spans="1:16" hidden="1" x14ac:dyDescent="0.3">
      <c r="A2202" s="8" t="str">
        <f>ReplaceNumbers(C2202)</f>
        <v>Strandvejen</v>
      </c>
      <c r="B2202" s="8">
        <f>_xlfn.NUMBERVALUE(FindNumbers(C2202))</f>
        <v>417</v>
      </c>
      <c r="C2202" t="s">
        <v>1154</v>
      </c>
      <c r="D2202" t="s">
        <v>705</v>
      </c>
      <c r="E2202">
        <v>15500000</v>
      </c>
      <c r="F2202" s="10">
        <v>44699</v>
      </c>
      <c r="G2202" t="s">
        <v>166</v>
      </c>
      <c r="H2202">
        <v>104729</v>
      </c>
      <c r="I2202">
        <v>6</v>
      </c>
      <c r="J2202" t="s">
        <v>715</v>
      </c>
      <c r="K2202">
        <v>148</v>
      </c>
      <c r="L2202">
        <v>1959</v>
      </c>
      <c r="M2202" s="8" t="str">
        <f>IF(ISBLANK(VLOOKUP(A2202,Veje!A:B,2,FALSE)),INDEX(Veje!$D$2:$RT$652,MATCH(A2202,Veje!$A$2:$A$652,0),MATCH(B2202,Veje!$D$1:$RT$1,0)),VLOOKUP(A2202,Veje!A:B,2,FALSE))</f>
        <v>SKGF</v>
      </c>
      <c r="N2202" s="8" t="str">
        <f>IFERROR(VLOOKUP(C2202,Medlemmer!A:C,3,FALSE),"")</f>
        <v/>
      </c>
      <c r="O2202" s="8" t="str">
        <f>IFERROR(VLOOKUP(C2202,Medlemmer!A:C,2,FALSE),"")</f>
        <v/>
      </c>
      <c r="P2202" s="8" t="str">
        <f>IFERROR(VLOOKUP(C2202,Tidligere_henvendelser!A:B,2,FALSE),"")</f>
        <v/>
      </c>
    </row>
    <row r="2203" spans="1:16" hidden="1" x14ac:dyDescent="0.3">
      <c r="A2203" s="8" t="str">
        <f>ReplaceNumbers(C2203)</f>
        <v>Brannersvej</v>
      </c>
      <c r="B2203" s="8">
        <f>_xlfn.NUMBERVALUE(FindNumbers(C2203))</f>
        <v>17</v>
      </c>
      <c r="C2203" t="s">
        <v>1155</v>
      </c>
      <c r="D2203" t="s">
        <v>703</v>
      </c>
      <c r="E2203">
        <v>4200000</v>
      </c>
      <c r="F2203" s="10">
        <v>44699</v>
      </c>
      <c r="G2203" t="s">
        <v>166</v>
      </c>
      <c r="H2203">
        <v>300000</v>
      </c>
      <c r="I2203">
        <v>1</v>
      </c>
      <c r="J2203" t="s">
        <v>715</v>
      </c>
      <c r="K2203">
        <v>14</v>
      </c>
      <c r="L2203">
        <v>1935</v>
      </c>
      <c r="M2203" s="8" t="str">
        <f>IF(ISBLANK(VLOOKUP(A2203,Veje!A:B,2,FALSE)),INDEX(Veje!$D$2:$RT$652,MATCH(A2203,Veje!$A$2:$A$652,0),MATCH(B2203,Veje!$D$1:$RT$1,0)),VLOOKUP(A2203,Veje!A:B,2,FALSE))</f>
        <v>OCG</v>
      </c>
      <c r="N2203" s="8" t="str">
        <f>IFERROR(VLOOKUP(C2203,Medlemmer!A:C,3,FALSE),"")</f>
        <v/>
      </c>
      <c r="O2203" s="8" t="str">
        <f>IFERROR(VLOOKUP(C2203,Medlemmer!A:C,2,FALSE),"")</f>
        <v/>
      </c>
      <c r="P2203" s="8" t="str">
        <f>IFERROR(VLOOKUP(C2203,Tidligere_henvendelser!A:B,2,FALSE),"")</f>
        <v/>
      </c>
    </row>
    <row r="2204" spans="1:16" hidden="1" x14ac:dyDescent="0.3">
      <c r="A2204" s="8" t="str">
        <f>ReplaceNumbers(C2204)</f>
        <v>Tranegårdsvej</v>
      </c>
      <c r="B2204" s="8">
        <f>_xlfn.NUMBERVALUE(FindNumbers(C2204))</f>
        <v>56</v>
      </c>
      <c r="C2204" t="s">
        <v>1151</v>
      </c>
      <c r="D2204" t="s">
        <v>165</v>
      </c>
      <c r="E2204">
        <v>1267500</v>
      </c>
      <c r="F2204" s="10">
        <v>44700</v>
      </c>
      <c r="G2204" t="s">
        <v>166</v>
      </c>
      <c r="H2204">
        <v>17852</v>
      </c>
      <c r="I2204">
        <v>2</v>
      </c>
      <c r="J2204" t="s">
        <v>715</v>
      </c>
      <c r="K2204">
        <v>71</v>
      </c>
      <c r="L2204">
        <v>1919</v>
      </c>
      <c r="M2204" s="8" t="str">
        <f>IF(ISBLANK(VLOOKUP(A2204,Veje!A:B,2,FALSE)),INDEX(Veje!$D$2:$RT$652,MATCH(A2204,Veje!$A$2:$A$652,0),MATCH(B2204,Veje!$D$1:$RT$1,0)),VLOOKUP(A2204,Veje!A:B,2,FALSE))</f>
        <v>HMG</v>
      </c>
      <c r="N2204" s="8" t="str">
        <f>IFERROR(VLOOKUP(C2204,Medlemmer!A:C,3,FALSE),"")</f>
        <v/>
      </c>
      <c r="O2204" s="8" t="str">
        <f>IFERROR(VLOOKUP(C2204,Medlemmer!A:C,2,FALSE),"")</f>
        <v/>
      </c>
      <c r="P2204" s="8" t="str">
        <f>IFERROR(VLOOKUP(C2204,Tidligere_henvendelser!A:B,2,FALSE),"")</f>
        <v/>
      </c>
    </row>
    <row r="2205" spans="1:16" hidden="1" x14ac:dyDescent="0.3">
      <c r="A2205" s="8" t="str">
        <f>ReplaceNumbers(C2205)</f>
        <v>Schimmelmannsvej</v>
      </c>
      <c r="B2205" s="8">
        <f>_xlfn.NUMBERVALUE(FindNumbers(C2205))</f>
        <v>17</v>
      </c>
      <c r="C2205" t="s">
        <v>1152</v>
      </c>
      <c r="D2205" t="s">
        <v>705</v>
      </c>
      <c r="E2205">
        <v>18800000</v>
      </c>
      <c r="F2205" s="10">
        <v>44700</v>
      </c>
      <c r="G2205" t="s">
        <v>166</v>
      </c>
      <c r="H2205">
        <v>75806</v>
      </c>
      <c r="I2205">
        <v>6</v>
      </c>
      <c r="J2205" t="s">
        <v>167</v>
      </c>
      <c r="K2205">
        <v>248</v>
      </c>
      <c r="L2205">
        <v>2009</v>
      </c>
      <c r="M2205" s="8" t="str">
        <f>IF(ISBLANK(VLOOKUP(A2205,Veje!A:B,2,FALSE)),INDEX(Veje!$D$2:$RT$652,MATCH(A2205,Veje!$A$2:$A$652,0),MATCH(B2205,Veje!$D$1:$RT$1,0)),VLOOKUP(A2205,Veje!A:B,2,FALSE))</f>
        <v>SKGF</v>
      </c>
      <c r="N2205" s="8" t="str">
        <f>IFERROR(VLOOKUP(C2205,Medlemmer!A:C,3,FALSE),"")</f>
        <v/>
      </c>
      <c r="O2205" s="8" t="str">
        <f>IFERROR(VLOOKUP(C2205,Medlemmer!A:C,2,FALSE),"")</f>
        <v/>
      </c>
      <c r="P2205" s="8" t="str">
        <f>IFERROR(VLOOKUP(C2205,Tidligere_henvendelser!A:B,2,FALSE),"")</f>
        <v/>
      </c>
    </row>
  </sheetData>
  <autoFilter ref="A1:P2205" xr:uid="{00000000-0001-0000-0000-000000000000}">
    <filterColumn colId="12">
      <filters>
        <filter val="DY"/>
      </filters>
    </filterColumn>
  </autoFilter>
  <sortState xmlns:xlrd2="http://schemas.microsoft.com/office/spreadsheetml/2017/richdata2" ref="A2:P2205">
    <sortCondition ref="F2:F2205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4"/>
  <dimension ref="A1:RT665"/>
  <sheetViews>
    <sheetView workbookViewId="0">
      <pane xSplit="3" ySplit="1" topLeftCell="D285" activePane="bottomRight" state="frozen"/>
      <selection pane="topRight" activeCell="D1" sqref="D1"/>
      <selection pane="bottomLeft" activeCell="A2" sqref="A2"/>
      <selection pane="bottomRight" activeCell="L322" sqref="L322"/>
    </sheetView>
  </sheetViews>
  <sheetFormatPr defaultRowHeight="14.4" x14ac:dyDescent="0.3"/>
  <cols>
    <col min="1" max="1" width="20.109375" customWidth="1"/>
    <col min="2" max="2" width="14.5546875" bestFit="1" customWidth="1"/>
    <col min="3" max="3" width="30.6640625" style="2" customWidth="1"/>
    <col min="4" max="70" width="4.44140625" customWidth="1"/>
    <col min="71" max="88" width="4.88671875" customWidth="1"/>
    <col min="89" max="119" width="4.109375" customWidth="1"/>
    <col min="120" max="378" width="4.44140625" customWidth="1"/>
    <col min="379" max="488" width="4.5546875" customWidth="1"/>
  </cols>
  <sheetData>
    <row r="1" spans="1:488" x14ac:dyDescent="0.3">
      <c r="A1" s="3" t="s">
        <v>566</v>
      </c>
      <c r="B1" s="3" t="s">
        <v>159</v>
      </c>
      <c r="C1" s="4" t="s">
        <v>667</v>
      </c>
      <c r="D1">
        <v>1</v>
      </c>
      <c r="E1">
        <f>D1+1</f>
        <v>2</v>
      </c>
      <c r="F1">
        <f t="shared" ref="F1:BQ1" si="0">E1+1</f>
        <v>3</v>
      </c>
      <c r="G1">
        <f t="shared" si="0"/>
        <v>4</v>
      </c>
      <c r="H1">
        <f t="shared" si="0"/>
        <v>5</v>
      </c>
      <c r="I1">
        <f t="shared" si="0"/>
        <v>6</v>
      </c>
      <c r="J1">
        <f t="shared" si="0"/>
        <v>7</v>
      </c>
      <c r="K1">
        <f t="shared" si="0"/>
        <v>8</v>
      </c>
      <c r="L1">
        <f t="shared" si="0"/>
        <v>9</v>
      </c>
      <c r="M1">
        <f t="shared" si="0"/>
        <v>10</v>
      </c>
      <c r="N1">
        <f t="shared" si="0"/>
        <v>11</v>
      </c>
      <c r="O1">
        <f t="shared" si="0"/>
        <v>12</v>
      </c>
      <c r="P1">
        <f t="shared" si="0"/>
        <v>13</v>
      </c>
      <c r="Q1">
        <f t="shared" si="0"/>
        <v>14</v>
      </c>
      <c r="R1">
        <f t="shared" si="0"/>
        <v>15</v>
      </c>
      <c r="S1">
        <f t="shared" si="0"/>
        <v>16</v>
      </c>
      <c r="T1">
        <f t="shared" si="0"/>
        <v>17</v>
      </c>
      <c r="U1">
        <f t="shared" si="0"/>
        <v>18</v>
      </c>
      <c r="V1">
        <f t="shared" si="0"/>
        <v>19</v>
      </c>
      <c r="W1">
        <f t="shared" si="0"/>
        <v>20</v>
      </c>
      <c r="X1">
        <f t="shared" si="0"/>
        <v>21</v>
      </c>
      <c r="Y1">
        <f t="shared" si="0"/>
        <v>22</v>
      </c>
      <c r="Z1">
        <f t="shared" si="0"/>
        <v>23</v>
      </c>
      <c r="AA1">
        <f t="shared" si="0"/>
        <v>24</v>
      </c>
      <c r="AB1">
        <f t="shared" si="0"/>
        <v>25</v>
      </c>
      <c r="AC1">
        <f t="shared" si="0"/>
        <v>26</v>
      </c>
      <c r="AD1">
        <f t="shared" si="0"/>
        <v>27</v>
      </c>
      <c r="AE1">
        <f t="shared" si="0"/>
        <v>28</v>
      </c>
      <c r="AF1">
        <f t="shared" si="0"/>
        <v>29</v>
      </c>
      <c r="AG1">
        <f t="shared" si="0"/>
        <v>30</v>
      </c>
      <c r="AH1">
        <f t="shared" si="0"/>
        <v>31</v>
      </c>
      <c r="AI1">
        <f t="shared" si="0"/>
        <v>32</v>
      </c>
      <c r="AJ1">
        <f t="shared" si="0"/>
        <v>33</v>
      </c>
      <c r="AK1">
        <f t="shared" si="0"/>
        <v>34</v>
      </c>
      <c r="AL1">
        <f t="shared" si="0"/>
        <v>35</v>
      </c>
      <c r="AM1">
        <f t="shared" si="0"/>
        <v>36</v>
      </c>
      <c r="AN1">
        <f t="shared" si="0"/>
        <v>37</v>
      </c>
      <c r="AO1">
        <f t="shared" si="0"/>
        <v>38</v>
      </c>
      <c r="AP1">
        <f t="shared" si="0"/>
        <v>39</v>
      </c>
      <c r="AQ1">
        <f t="shared" si="0"/>
        <v>40</v>
      </c>
      <c r="AR1">
        <f t="shared" si="0"/>
        <v>41</v>
      </c>
      <c r="AS1">
        <f t="shared" si="0"/>
        <v>42</v>
      </c>
      <c r="AT1">
        <f t="shared" si="0"/>
        <v>43</v>
      </c>
      <c r="AU1">
        <f t="shared" si="0"/>
        <v>44</v>
      </c>
      <c r="AV1">
        <f t="shared" si="0"/>
        <v>45</v>
      </c>
      <c r="AW1">
        <f t="shared" si="0"/>
        <v>46</v>
      </c>
      <c r="AX1">
        <f t="shared" si="0"/>
        <v>47</v>
      </c>
      <c r="AY1">
        <f t="shared" si="0"/>
        <v>48</v>
      </c>
      <c r="AZ1">
        <f t="shared" si="0"/>
        <v>49</v>
      </c>
      <c r="BA1">
        <f t="shared" si="0"/>
        <v>50</v>
      </c>
      <c r="BB1">
        <f t="shared" si="0"/>
        <v>51</v>
      </c>
      <c r="BC1">
        <f t="shared" si="0"/>
        <v>52</v>
      </c>
      <c r="BD1">
        <f t="shared" si="0"/>
        <v>53</v>
      </c>
      <c r="BE1">
        <f t="shared" si="0"/>
        <v>54</v>
      </c>
      <c r="BF1">
        <f t="shared" si="0"/>
        <v>55</v>
      </c>
      <c r="BG1">
        <f t="shared" si="0"/>
        <v>56</v>
      </c>
      <c r="BH1">
        <f t="shared" si="0"/>
        <v>57</v>
      </c>
      <c r="BI1">
        <f t="shared" si="0"/>
        <v>58</v>
      </c>
      <c r="BJ1">
        <f t="shared" si="0"/>
        <v>59</v>
      </c>
      <c r="BK1">
        <f t="shared" si="0"/>
        <v>60</v>
      </c>
      <c r="BL1">
        <f t="shared" si="0"/>
        <v>61</v>
      </c>
      <c r="BM1">
        <f t="shared" si="0"/>
        <v>62</v>
      </c>
      <c r="BN1">
        <f t="shared" si="0"/>
        <v>63</v>
      </c>
      <c r="BO1">
        <f t="shared" si="0"/>
        <v>64</v>
      </c>
      <c r="BP1">
        <f t="shared" si="0"/>
        <v>65</v>
      </c>
      <c r="BQ1">
        <f t="shared" si="0"/>
        <v>66</v>
      </c>
      <c r="BR1">
        <f t="shared" ref="BR1:EC1" si="1">BQ1+1</f>
        <v>67</v>
      </c>
      <c r="BS1">
        <f t="shared" si="1"/>
        <v>68</v>
      </c>
      <c r="BT1">
        <f t="shared" si="1"/>
        <v>69</v>
      </c>
      <c r="BU1">
        <f t="shared" si="1"/>
        <v>70</v>
      </c>
      <c r="BV1">
        <f t="shared" si="1"/>
        <v>71</v>
      </c>
      <c r="BW1">
        <f t="shared" si="1"/>
        <v>72</v>
      </c>
      <c r="BX1">
        <f t="shared" si="1"/>
        <v>73</v>
      </c>
      <c r="BY1">
        <f t="shared" si="1"/>
        <v>74</v>
      </c>
      <c r="BZ1">
        <f t="shared" si="1"/>
        <v>75</v>
      </c>
      <c r="CA1">
        <f t="shared" si="1"/>
        <v>76</v>
      </c>
      <c r="CB1">
        <f t="shared" si="1"/>
        <v>77</v>
      </c>
      <c r="CC1">
        <f t="shared" si="1"/>
        <v>78</v>
      </c>
      <c r="CD1">
        <f t="shared" si="1"/>
        <v>79</v>
      </c>
      <c r="CE1">
        <f t="shared" si="1"/>
        <v>80</v>
      </c>
      <c r="CF1">
        <f t="shared" si="1"/>
        <v>81</v>
      </c>
      <c r="CG1">
        <f t="shared" si="1"/>
        <v>82</v>
      </c>
      <c r="CH1">
        <f t="shared" si="1"/>
        <v>83</v>
      </c>
      <c r="CI1">
        <f t="shared" si="1"/>
        <v>84</v>
      </c>
      <c r="CJ1">
        <f t="shared" si="1"/>
        <v>85</v>
      </c>
      <c r="CK1">
        <f t="shared" si="1"/>
        <v>86</v>
      </c>
      <c r="CL1">
        <f t="shared" si="1"/>
        <v>87</v>
      </c>
      <c r="CM1">
        <f t="shared" si="1"/>
        <v>88</v>
      </c>
      <c r="CN1">
        <f t="shared" si="1"/>
        <v>89</v>
      </c>
      <c r="CO1">
        <f t="shared" si="1"/>
        <v>90</v>
      </c>
      <c r="CP1">
        <f t="shared" si="1"/>
        <v>91</v>
      </c>
      <c r="CQ1">
        <f t="shared" si="1"/>
        <v>92</v>
      </c>
      <c r="CR1">
        <f t="shared" si="1"/>
        <v>93</v>
      </c>
      <c r="CS1">
        <f t="shared" si="1"/>
        <v>94</v>
      </c>
      <c r="CT1">
        <f t="shared" si="1"/>
        <v>95</v>
      </c>
      <c r="CU1">
        <f t="shared" si="1"/>
        <v>96</v>
      </c>
      <c r="CV1">
        <f t="shared" si="1"/>
        <v>97</v>
      </c>
      <c r="CW1">
        <f t="shared" si="1"/>
        <v>98</v>
      </c>
      <c r="CX1">
        <f t="shared" si="1"/>
        <v>99</v>
      </c>
      <c r="CY1">
        <f t="shared" si="1"/>
        <v>100</v>
      </c>
      <c r="CZ1">
        <f t="shared" si="1"/>
        <v>101</v>
      </c>
      <c r="DA1">
        <f t="shared" si="1"/>
        <v>102</v>
      </c>
      <c r="DB1">
        <f t="shared" si="1"/>
        <v>103</v>
      </c>
      <c r="DC1">
        <f t="shared" si="1"/>
        <v>104</v>
      </c>
      <c r="DD1">
        <f t="shared" si="1"/>
        <v>105</v>
      </c>
      <c r="DE1">
        <f t="shared" si="1"/>
        <v>106</v>
      </c>
      <c r="DF1">
        <f t="shared" si="1"/>
        <v>107</v>
      </c>
      <c r="DG1">
        <f t="shared" si="1"/>
        <v>108</v>
      </c>
      <c r="DH1">
        <f t="shared" si="1"/>
        <v>109</v>
      </c>
      <c r="DI1">
        <f t="shared" si="1"/>
        <v>110</v>
      </c>
      <c r="DJ1">
        <f t="shared" si="1"/>
        <v>111</v>
      </c>
      <c r="DK1">
        <f t="shared" si="1"/>
        <v>112</v>
      </c>
      <c r="DL1">
        <f t="shared" si="1"/>
        <v>113</v>
      </c>
      <c r="DM1">
        <f t="shared" si="1"/>
        <v>114</v>
      </c>
      <c r="DN1">
        <f t="shared" si="1"/>
        <v>115</v>
      </c>
      <c r="DO1">
        <f t="shared" si="1"/>
        <v>116</v>
      </c>
      <c r="DP1">
        <f t="shared" si="1"/>
        <v>117</v>
      </c>
      <c r="DQ1">
        <f t="shared" si="1"/>
        <v>118</v>
      </c>
      <c r="DR1">
        <f t="shared" si="1"/>
        <v>119</v>
      </c>
      <c r="DS1">
        <f t="shared" si="1"/>
        <v>120</v>
      </c>
      <c r="DT1">
        <f t="shared" si="1"/>
        <v>121</v>
      </c>
      <c r="DU1">
        <f t="shared" si="1"/>
        <v>122</v>
      </c>
      <c r="DV1">
        <f t="shared" si="1"/>
        <v>123</v>
      </c>
      <c r="DW1">
        <f t="shared" si="1"/>
        <v>124</v>
      </c>
      <c r="DX1">
        <f t="shared" si="1"/>
        <v>125</v>
      </c>
      <c r="DY1">
        <f t="shared" si="1"/>
        <v>126</v>
      </c>
      <c r="DZ1">
        <f t="shared" si="1"/>
        <v>127</v>
      </c>
      <c r="EA1">
        <f t="shared" si="1"/>
        <v>128</v>
      </c>
      <c r="EB1">
        <f t="shared" si="1"/>
        <v>129</v>
      </c>
      <c r="EC1">
        <f t="shared" si="1"/>
        <v>130</v>
      </c>
      <c r="ED1">
        <f t="shared" ref="ED1:GO1" si="2">EC1+1</f>
        <v>131</v>
      </c>
      <c r="EE1">
        <f t="shared" si="2"/>
        <v>132</v>
      </c>
      <c r="EF1">
        <f t="shared" si="2"/>
        <v>133</v>
      </c>
      <c r="EG1">
        <f t="shared" si="2"/>
        <v>134</v>
      </c>
      <c r="EH1">
        <f t="shared" si="2"/>
        <v>135</v>
      </c>
      <c r="EI1">
        <f t="shared" si="2"/>
        <v>136</v>
      </c>
      <c r="EJ1">
        <f t="shared" si="2"/>
        <v>137</v>
      </c>
      <c r="EK1">
        <f t="shared" si="2"/>
        <v>138</v>
      </c>
      <c r="EL1">
        <f t="shared" si="2"/>
        <v>139</v>
      </c>
      <c r="EM1">
        <f t="shared" si="2"/>
        <v>140</v>
      </c>
      <c r="EN1">
        <f t="shared" si="2"/>
        <v>141</v>
      </c>
      <c r="EO1">
        <f t="shared" si="2"/>
        <v>142</v>
      </c>
      <c r="EP1">
        <f t="shared" si="2"/>
        <v>143</v>
      </c>
      <c r="EQ1">
        <f t="shared" si="2"/>
        <v>144</v>
      </c>
      <c r="ER1">
        <f t="shared" si="2"/>
        <v>145</v>
      </c>
      <c r="ES1">
        <f t="shared" si="2"/>
        <v>146</v>
      </c>
      <c r="ET1">
        <f t="shared" si="2"/>
        <v>147</v>
      </c>
      <c r="EU1">
        <f t="shared" si="2"/>
        <v>148</v>
      </c>
      <c r="EV1">
        <f t="shared" si="2"/>
        <v>149</v>
      </c>
      <c r="EW1">
        <f t="shared" si="2"/>
        <v>150</v>
      </c>
      <c r="EX1">
        <f t="shared" si="2"/>
        <v>151</v>
      </c>
      <c r="EY1">
        <f t="shared" si="2"/>
        <v>152</v>
      </c>
      <c r="EZ1">
        <f t="shared" si="2"/>
        <v>153</v>
      </c>
      <c r="FA1">
        <f t="shared" si="2"/>
        <v>154</v>
      </c>
      <c r="FB1">
        <f t="shared" si="2"/>
        <v>155</v>
      </c>
      <c r="FC1">
        <f t="shared" si="2"/>
        <v>156</v>
      </c>
      <c r="FD1">
        <f t="shared" si="2"/>
        <v>157</v>
      </c>
      <c r="FE1">
        <f t="shared" si="2"/>
        <v>158</v>
      </c>
      <c r="FF1">
        <f t="shared" si="2"/>
        <v>159</v>
      </c>
      <c r="FG1">
        <f t="shared" si="2"/>
        <v>160</v>
      </c>
      <c r="FH1">
        <f t="shared" si="2"/>
        <v>161</v>
      </c>
      <c r="FI1">
        <f t="shared" si="2"/>
        <v>162</v>
      </c>
      <c r="FJ1">
        <f t="shared" si="2"/>
        <v>163</v>
      </c>
      <c r="FK1">
        <f t="shared" si="2"/>
        <v>164</v>
      </c>
      <c r="FL1">
        <f t="shared" si="2"/>
        <v>165</v>
      </c>
      <c r="FM1">
        <f t="shared" si="2"/>
        <v>166</v>
      </c>
      <c r="FN1">
        <f t="shared" si="2"/>
        <v>167</v>
      </c>
      <c r="FO1">
        <f t="shared" si="2"/>
        <v>168</v>
      </c>
      <c r="FP1">
        <f t="shared" si="2"/>
        <v>169</v>
      </c>
      <c r="FQ1">
        <f t="shared" si="2"/>
        <v>170</v>
      </c>
      <c r="FR1">
        <f t="shared" si="2"/>
        <v>171</v>
      </c>
      <c r="FS1">
        <f t="shared" si="2"/>
        <v>172</v>
      </c>
      <c r="FT1">
        <f t="shared" si="2"/>
        <v>173</v>
      </c>
      <c r="FU1">
        <f t="shared" si="2"/>
        <v>174</v>
      </c>
      <c r="FV1">
        <f t="shared" si="2"/>
        <v>175</v>
      </c>
      <c r="FW1">
        <f t="shared" si="2"/>
        <v>176</v>
      </c>
      <c r="FX1">
        <f t="shared" si="2"/>
        <v>177</v>
      </c>
      <c r="FY1">
        <f t="shared" si="2"/>
        <v>178</v>
      </c>
      <c r="FZ1">
        <f t="shared" si="2"/>
        <v>179</v>
      </c>
      <c r="GA1">
        <f t="shared" si="2"/>
        <v>180</v>
      </c>
      <c r="GB1">
        <f t="shared" si="2"/>
        <v>181</v>
      </c>
      <c r="GC1">
        <f t="shared" si="2"/>
        <v>182</v>
      </c>
      <c r="GD1">
        <f t="shared" si="2"/>
        <v>183</v>
      </c>
      <c r="GE1">
        <f t="shared" si="2"/>
        <v>184</v>
      </c>
      <c r="GF1">
        <f t="shared" si="2"/>
        <v>185</v>
      </c>
      <c r="GG1">
        <f t="shared" si="2"/>
        <v>186</v>
      </c>
      <c r="GH1">
        <f t="shared" si="2"/>
        <v>187</v>
      </c>
      <c r="GI1">
        <f t="shared" si="2"/>
        <v>188</v>
      </c>
      <c r="GJ1">
        <f t="shared" si="2"/>
        <v>189</v>
      </c>
      <c r="GK1">
        <f t="shared" si="2"/>
        <v>190</v>
      </c>
      <c r="GL1">
        <f t="shared" si="2"/>
        <v>191</v>
      </c>
      <c r="GM1">
        <f t="shared" si="2"/>
        <v>192</v>
      </c>
      <c r="GN1">
        <f t="shared" si="2"/>
        <v>193</v>
      </c>
      <c r="GO1">
        <f t="shared" si="2"/>
        <v>194</v>
      </c>
      <c r="GP1">
        <f t="shared" ref="GP1:JA1" si="3">GO1+1</f>
        <v>195</v>
      </c>
      <c r="GQ1">
        <f t="shared" si="3"/>
        <v>196</v>
      </c>
      <c r="GR1">
        <f t="shared" si="3"/>
        <v>197</v>
      </c>
      <c r="GS1">
        <f t="shared" si="3"/>
        <v>198</v>
      </c>
      <c r="GT1">
        <f t="shared" si="3"/>
        <v>199</v>
      </c>
      <c r="GU1">
        <f t="shared" si="3"/>
        <v>200</v>
      </c>
      <c r="GV1">
        <f t="shared" si="3"/>
        <v>201</v>
      </c>
      <c r="GW1">
        <f t="shared" si="3"/>
        <v>202</v>
      </c>
      <c r="GX1">
        <f t="shared" si="3"/>
        <v>203</v>
      </c>
      <c r="GY1">
        <f t="shared" si="3"/>
        <v>204</v>
      </c>
      <c r="GZ1">
        <f t="shared" si="3"/>
        <v>205</v>
      </c>
      <c r="HA1">
        <f t="shared" si="3"/>
        <v>206</v>
      </c>
      <c r="HB1">
        <f t="shared" si="3"/>
        <v>207</v>
      </c>
      <c r="HC1">
        <f t="shared" si="3"/>
        <v>208</v>
      </c>
      <c r="HD1">
        <f t="shared" si="3"/>
        <v>209</v>
      </c>
      <c r="HE1">
        <f t="shared" si="3"/>
        <v>210</v>
      </c>
      <c r="HF1">
        <f t="shared" si="3"/>
        <v>211</v>
      </c>
      <c r="HG1">
        <f t="shared" si="3"/>
        <v>212</v>
      </c>
      <c r="HH1">
        <f t="shared" si="3"/>
        <v>213</v>
      </c>
      <c r="HI1">
        <f t="shared" si="3"/>
        <v>214</v>
      </c>
      <c r="HJ1">
        <f t="shared" si="3"/>
        <v>215</v>
      </c>
      <c r="HK1">
        <f t="shared" si="3"/>
        <v>216</v>
      </c>
      <c r="HL1">
        <f t="shared" si="3"/>
        <v>217</v>
      </c>
      <c r="HM1">
        <f t="shared" si="3"/>
        <v>218</v>
      </c>
      <c r="HN1">
        <f t="shared" si="3"/>
        <v>219</v>
      </c>
      <c r="HO1">
        <f t="shared" si="3"/>
        <v>220</v>
      </c>
      <c r="HP1">
        <f t="shared" si="3"/>
        <v>221</v>
      </c>
      <c r="HQ1">
        <f t="shared" si="3"/>
        <v>222</v>
      </c>
      <c r="HR1">
        <f t="shared" si="3"/>
        <v>223</v>
      </c>
      <c r="HS1">
        <f t="shared" si="3"/>
        <v>224</v>
      </c>
      <c r="HT1">
        <f t="shared" si="3"/>
        <v>225</v>
      </c>
      <c r="HU1">
        <f t="shared" si="3"/>
        <v>226</v>
      </c>
      <c r="HV1">
        <f t="shared" si="3"/>
        <v>227</v>
      </c>
      <c r="HW1">
        <f t="shared" si="3"/>
        <v>228</v>
      </c>
      <c r="HX1">
        <f t="shared" si="3"/>
        <v>229</v>
      </c>
      <c r="HY1">
        <f t="shared" si="3"/>
        <v>230</v>
      </c>
      <c r="HZ1">
        <f t="shared" si="3"/>
        <v>231</v>
      </c>
      <c r="IA1">
        <f t="shared" si="3"/>
        <v>232</v>
      </c>
      <c r="IB1">
        <f t="shared" si="3"/>
        <v>233</v>
      </c>
      <c r="IC1">
        <f t="shared" si="3"/>
        <v>234</v>
      </c>
      <c r="ID1">
        <f t="shared" si="3"/>
        <v>235</v>
      </c>
      <c r="IE1">
        <f t="shared" si="3"/>
        <v>236</v>
      </c>
      <c r="IF1">
        <f t="shared" si="3"/>
        <v>237</v>
      </c>
      <c r="IG1">
        <f t="shared" si="3"/>
        <v>238</v>
      </c>
      <c r="IH1">
        <f t="shared" si="3"/>
        <v>239</v>
      </c>
      <c r="II1">
        <f t="shared" si="3"/>
        <v>240</v>
      </c>
      <c r="IJ1">
        <f t="shared" si="3"/>
        <v>241</v>
      </c>
      <c r="IK1">
        <f t="shared" si="3"/>
        <v>242</v>
      </c>
      <c r="IL1">
        <f t="shared" si="3"/>
        <v>243</v>
      </c>
      <c r="IM1">
        <f t="shared" si="3"/>
        <v>244</v>
      </c>
      <c r="IN1">
        <f t="shared" si="3"/>
        <v>245</v>
      </c>
      <c r="IO1">
        <f t="shared" si="3"/>
        <v>246</v>
      </c>
      <c r="IP1">
        <f t="shared" si="3"/>
        <v>247</v>
      </c>
      <c r="IQ1">
        <f t="shared" si="3"/>
        <v>248</v>
      </c>
      <c r="IR1">
        <f t="shared" si="3"/>
        <v>249</v>
      </c>
      <c r="IS1">
        <f t="shared" si="3"/>
        <v>250</v>
      </c>
      <c r="IT1">
        <f t="shared" si="3"/>
        <v>251</v>
      </c>
      <c r="IU1">
        <f t="shared" si="3"/>
        <v>252</v>
      </c>
      <c r="IV1">
        <f t="shared" si="3"/>
        <v>253</v>
      </c>
      <c r="IW1">
        <f t="shared" si="3"/>
        <v>254</v>
      </c>
      <c r="IX1">
        <f t="shared" si="3"/>
        <v>255</v>
      </c>
      <c r="IY1">
        <f t="shared" si="3"/>
        <v>256</v>
      </c>
      <c r="IZ1">
        <f t="shared" si="3"/>
        <v>257</v>
      </c>
      <c r="JA1">
        <f t="shared" si="3"/>
        <v>258</v>
      </c>
      <c r="JB1">
        <f t="shared" ref="JB1:LM1" si="4">JA1+1</f>
        <v>259</v>
      </c>
      <c r="JC1">
        <f t="shared" si="4"/>
        <v>260</v>
      </c>
      <c r="JD1">
        <f t="shared" si="4"/>
        <v>261</v>
      </c>
      <c r="JE1">
        <f t="shared" si="4"/>
        <v>262</v>
      </c>
      <c r="JF1">
        <f t="shared" si="4"/>
        <v>263</v>
      </c>
      <c r="JG1">
        <f t="shared" si="4"/>
        <v>264</v>
      </c>
      <c r="JH1">
        <f t="shared" si="4"/>
        <v>265</v>
      </c>
      <c r="JI1">
        <f t="shared" si="4"/>
        <v>266</v>
      </c>
      <c r="JJ1">
        <f t="shared" si="4"/>
        <v>267</v>
      </c>
      <c r="JK1">
        <f t="shared" si="4"/>
        <v>268</v>
      </c>
      <c r="JL1">
        <f t="shared" si="4"/>
        <v>269</v>
      </c>
      <c r="JM1">
        <f t="shared" si="4"/>
        <v>270</v>
      </c>
      <c r="JN1">
        <f t="shared" si="4"/>
        <v>271</v>
      </c>
      <c r="JO1">
        <f t="shared" si="4"/>
        <v>272</v>
      </c>
      <c r="JP1">
        <f t="shared" si="4"/>
        <v>273</v>
      </c>
      <c r="JQ1">
        <f t="shared" si="4"/>
        <v>274</v>
      </c>
      <c r="JR1">
        <f t="shared" si="4"/>
        <v>275</v>
      </c>
      <c r="JS1">
        <f t="shared" si="4"/>
        <v>276</v>
      </c>
      <c r="JT1">
        <f t="shared" si="4"/>
        <v>277</v>
      </c>
      <c r="JU1">
        <f t="shared" si="4"/>
        <v>278</v>
      </c>
      <c r="JV1">
        <f t="shared" si="4"/>
        <v>279</v>
      </c>
      <c r="JW1">
        <f t="shared" si="4"/>
        <v>280</v>
      </c>
      <c r="JX1">
        <f t="shared" si="4"/>
        <v>281</v>
      </c>
      <c r="JY1">
        <f t="shared" si="4"/>
        <v>282</v>
      </c>
      <c r="JZ1">
        <f t="shared" si="4"/>
        <v>283</v>
      </c>
      <c r="KA1">
        <f t="shared" si="4"/>
        <v>284</v>
      </c>
      <c r="KB1">
        <f t="shared" si="4"/>
        <v>285</v>
      </c>
      <c r="KC1">
        <f t="shared" si="4"/>
        <v>286</v>
      </c>
      <c r="KD1">
        <f t="shared" si="4"/>
        <v>287</v>
      </c>
      <c r="KE1">
        <f t="shared" si="4"/>
        <v>288</v>
      </c>
      <c r="KF1">
        <f t="shared" si="4"/>
        <v>289</v>
      </c>
      <c r="KG1">
        <f t="shared" si="4"/>
        <v>290</v>
      </c>
      <c r="KH1">
        <f t="shared" si="4"/>
        <v>291</v>
      </c>
      <c r="KI1">
        <f t="shared" si="4"/>
        <v>292</v>
      </c>
      <c r="KJ1">
        <f t="shared" si="4"/>
        <v>293</v>
      </c>
      <c r="KK1">
        <f t="shared" si="4"/>
        <v>294</v>
      </c>
      <c r="KL1">
        <f t="shared" si="4"/>
        <v>295</v>
      </c>
      <c r="KM1">
        <f t="shared" si="4"/>
        <v>296</v>
      </c>
      <c r="KN1">
        <f t="shared" si="4"/>
        <v>297</v>
      </c>
      <c r="KO1">
        <f t="shared" si="4"/>
        <v>298</v>
      </c>
      <c r="KP1">
        <f t="shared" si="4"/>
        <v>299</v>
      </c>
      <c r="KQ1">
        <f t="shared" si="4"/>
        <v>300</v>
      </c>
      <c r="KR1">
        <f t="shared" si="4"/>
        <v>301</v>
      </c>
      <c r="KS1">
        <f t="shared" si="4"/>
        <v>302</v>
      </c>
      <c r="KT1">
        <f t="shared" si="4"/>
        <v>303</v>
      </c>
      <c r="KU1">
        <f t="shared" si="4"/>
        <v>304</v>
      </c>
      <c r="KV1">
        <f t="shared" si="4"/>
        <v>305</v>
      </c>
      <c r="KW1">
        <f t="shared" si="4"/>
        <v>306</v>
      </c>
      <c r="KX1">
        <f t="shared" si="4"/>
        <v>307</v>
      </c>
      <c r="KY1">
        <f t="shared" si="4"/>
        <v>308</v>
      </c>
      <c r="KZ1">
        <f t="shared" si="4"/>
        <v>309</v>
      </c>
      <c r="LA1">
        <f t="shared" si="4"/>
        <v>310</v>
      </c>
      <c r="LB1">
        <f t="shared" si="4"/>
        <v>311</v>
      </c>
      <c r="LC1">
        <f t="shared" si="4"/>
        <v>312</v>
      </c>
      <c r="LD1">
        <f t="shared" si="4"/>
        <v>313</v>
      </c>
      <c r="LE1">
        <f t="shared" si="4"/>
        <v>314</v>
      </c>
      <c r="LF1">
        <f t="shared" si="4"/>
        <v>315</v>
      </c>
      <c r="LG1">
        <f t="shared" si="4"/>
        <v>316</v>
      </c>
      <c r="LH1">
        <f t="shared" si="4"/>
        <v>317</v>
      </c>
      <c r="LI1">
        <f t="shared" si="4"/>
        <v>318</v>
      </c>
      <c r="LJ1">
        <f t="shared" si="4"/>
        <v>319</v>
      </c>
      <c r="LK1">
        <f t="shared" si="4"/>
        <v>320</v>
      </c>
      <c r="LL1">
        <f t="shared" si="4"/>
        <v>321</v>
      </c>
      <c r="LM1">
        <f t="shared" si="4"/>
        <v>322</v>
      </c>
      <c r="LN1">
        <f t="shared" ref="LN1:NY1" si="5">LM1+1</f>
        <v>323</v>
      </c>
      <c r="LO1">
        <f t="shared" si="5"/>
        <v>324</v>
      </c>
      <c r="LP1">
        <f t="shared" si="5"/>
        <v>325</v>
      </c>
      <c r="LQ1">
        <f t="shared" si="5"/>
        <v>326</v>
      </c>
      <c r="LR1">
        <f t="shared" si="5"/>
        <v>327</v>
      </c>
      <c r="LS1">
        <f t="shared" si="5"/>
        <v>328</v>
      </c>
      <c r="LT1">
        <f t="shared" si="5"/>
        <v>329</v>
      </c>
      <c r="LU1">
        <f t="shared" si="5"/>
        <v>330</v>
      </c>
      <c r="LV1">
        <f t="shared" si="5"/>
        <v>331</v>
      </c>
      <c r="LW1">
        <f t="shared" si="5"/>
        <v>332</v>
      </c>
      <c r="LX1">
        <f t="shared" si="5"/>
        <v>333</v>
      </c>
      <c r="LY1">
        <f t="shared" si="5"/>
        <v>334</v>
      </c>
      <c r="LZ1">
        <f t="shared" si="5"/>
        <v>335</v>
      </c>
      <c r="MA1">
        <f t="shared" si="5"/>
        <v>336</v>
      </c>
      <c r="MB1">
        <f t="shared" si="5"/>
        <v>337</v>
      </c>
      <c r="MC1">
        <f t="shared" si="5"/>
        <v>338</v>
      </c>
      <c r="MD1">
        <f t="shared" si="5"/>
        <v>339</v>
      </c>
      <c r="ME1">
        <f t="shared" si="5"/>
        <v>340</v>
      </c>
      <c r="MF1">
        <f t="shared" si="5"/>
        <v>341</v>
      </c>
      <c r="MG1">
        <f t="shared" si="5"/>
        <v>342</v>
      </c>
      <c r="MH1">
        <f t="shared" si="5"/>
        <v>343</v>
      </c>
      <c r="MI1">
        <f t="shared" si="5"/>
        <v>344</v>
      </c>
      <c r="MJ1">
        <f t="shared" si="5"/>
        <v>345</v>
      </c>
      <c r="MK1">
        <f t="shared" si="5"/>
        <v>346</v>
      </c>
      <c r="ML1">
        <f t="shared" si="5"/>
        <v>347</v>
      </c>
      <c r="MM1">
        <f t="shared" si="5"/>
        <v>348</v>
      </c>
      <c r="MN1">
        <f t="shared" si="5"/>
        <v>349</v>
      </c>
      <c r="MO1">
        <f t="shared" si="5"/>
        <v>350</v>
      </c>
      <c r="MP1">
        <f t="shared" si="5"/>
        <v>351</v>
      </c>
      <c r="MQ1">
        <f t="shared" si="5"/>
        <v>352</v>
      </c>
      <c r="MR1">
        <f t="shared" si="5"/>
        <v>353</v>
      </c>
      <c r="MS1">
        <f t="shared" si="5"/>
        <v>354</v>
      </c>
      <c r="MT1">
        <f t="shared" si="5"/>
        <v>355</v>
      </c>
      <c r="MU1">
        <f t="shared" si="5"/>
        <v>356</v>
      </c>
      <c r="MV1">
        <f t="shared" si="5"/>
        <v>357</v>
      </c>
      <c r="MW1">
        <f t="shared" si="5"/>
        <v>358</v>
      </c>
      <c r="MX1">
        <f t="shared" si="5"/>
        <v>359</v>
      </c>
      <c r="MY1">
        <f t="shared" si="5"/>
        <v>360</v>
      </c>
      <c r="MZ1">
        <f t="shared" si="5"/>
        <v>361</v>
      </c>
      <c r="NA1">
        <f t="shared" si="5"/>
        <v>362</v>
      </c>
      <c r="NB1">
        <f t="shared" si="5"/>
        <v>363</v>
      </c>
      <c r="NC1">
        <f t="shared" si="5"/>
        <v>364</v>
      </c>
      <c r="ND1">
        <f t="shared" si="5"/>
        <v>365</v>
      </c>
      <c r="NE1">
        <f t="shared" si="5"/>
        <v>366</v>
      </c>
      <c r="NF1">
        <f t="shared" si="5"/>
        <v>367</v>
      </c>
      <c r="NG1">
        <f t="shared" si="5"/>
        <v>368</v>
      </c>
      <c r="NH1">
        <f t="shared" si="5"/>
        <v>369</v>
      </c>
      <c r="NI1">
        <f t="shared" si="5"/>
        <v>370</v>
      </c>
      <c r="NJ1">
        <f t="shared" si="5"/>
        <v>371</v>
      </c>
      <c r="NK1">
        <f t="shared" si="5"/>
        <v>372</v>
      </c>
      <c r="NL1">
        <f t="shared" si="5"/>
        <v>373</v>
      </c>
      <c r="NM1">
        <f t="shared" si="5"/>
        <v>374</v>
      </c>
      <c r="NN1">
        <f t="shared" si="5"/>
        <v>375</v>
      </c>
      <c r="NO1">
        <f t="shared" si="5"/>
        <v>376</v>
      </c>
      <c r="NP1">
        <f t="shared" si="5"/>
        <v>377</v>
      </c>
      <c r="NQ1">
        <f t="shared" si="5"/>
        <v>378</v>
      </c>
      <c r="NR1">
        <f t="shared" si="5"/>
        <v>379</v>
      </c>
      <c r="NS1">
        <f t="shared" si="5"/>
        <v>380</v>
      </c>
      <c r="NT1">
        <f t="shared" si="5"/>
        <v>381</v>
      </c>
      <c r="NU1">
        <f t="shared" si="5"/>
        <v>382</v>
      </c>
      <c r="NV1">
        <f t="shared" si="5"/>
        <v>383</v>
      </c>
      <c r="NW1">
        <f t="shared" si="5"/>
        <v>384</v>
      </c>
      <c r="NX1">
        <f t="shared" si="5"/>
        <v>385</v>
      </c>
      <c r="NY1">
        <f t="shared" si="5"/>
        <v>386</v>
      </c>
      <c r="NZ1">
        <f t="shared" ref="NZ1:QK1" si="6">NY1+1</f>
        <v>387</v>
      </c>
      <c r="OA1">
        <f t="shared" si="6"/>
        <v>388</v>
      </c>
      <c r="OB1">
        <f t="shared" si="6"/>
        <v>389</v>
      </c>
      <c r="OC1">
        <f t="shared" si="6"/>
        <v>390</v>
      </c>
      <c r="OD1">
        <f t="shared" si="6"/>
        <v>391</v>
      </c>
      <c r="OE1">
        <f t="shared" si="6"/>
        <v>392</v>
      </c>
      <c r="OF1">
        <f t="shared" si="6"/>
        <v>393</v>
      </c>
      <c r="OG1">
        <f t="shared" si="6"/>
        <v>394</v>
      </c>
      <c r="OH1">
        <f t="shared" si="6"/>
        <v>395</v>
      </c>
      <c r="OI1">
        <f t="shared" si="6"/>
        <v>396</v>
      </c>
      <c r="OJ1">
        <f t="shared" si="6"/>
        <v>397</v>
      </c>
      <c r="OK1">
        <f t="shared" si="6"/>
        <v>398</v>
      </c>
      <c r="OL1">
        <f t="shared" si="6"/>
        <v>399</v>
      </c>
      <c r="OM1">
        <f t="shared" si="6"/>
        <v>400</v>
      </c>
      <c r="ON1">
        <f t="shared" si="6"/>
        <v>401</v>
      </c>
      <c r="OO1">
        <f t="shared" si="6"/>
        <v>402</v>
      </c>
      <c r="OP1">
        <f t="shared" si="6"/>
        <v>403</v>
      </c>
      <c r="OQ1">
        <f t="shared" si="6"/>
        <v>404</v>
      </c>
      <c r="OR1">
        <f t="shared" si="6"/>
        <v>405</v>
      </c>
      <c r="OS1">
        <f t="shared" si="6"/>
        <v>406</v>
      </c>
      <c r="OT1">
        <f t="shared" si="6"/>
        <v>407</v>
      </c>
      <c r="OU1">
        <f t="shared" si="6"/>
        <v>408</v>
      </c>
      <c r="OV1">
        <f t="shared" si="6"/>
        <v>409</v>
      </c>
      <c r="OW1">
        <f t="shared" si="6"/>
        <v>410</v>
      </c>
      <c r="OX1">
        <f t="shared" si="6"/>
        <v>411</v>
      </c>
      <c r="OY1">
        <f t="shared" si="6"/>
        <v>412</v>
      </c>
      <c r="OZ1">
        <f t="shared" si="6"/>
        <v>413</v>
      </c>
      <c r="PA1">
        <f t="shared" si="6"/>
        <v>414</v>
      </c>
      <c r="PB1">
        <f t="shared" si="6"/>
        <v>415</v>
      </c>
      <c r="PC1">
        <f t="shared" si="6"/>
        <v>416</v>
      </c>
      <c r="PD1">
        <f t="shared" si="6"/>
        <v>417</v>
      </c>
      <c r="PE1">
        <f t="shared" si="6"/>
        <v>418</v>
      </c>
      <c r="PF1">
        <f t="shared" si="6"/>
        <v>419</v>
      </c>
      <c r="PG1">
        <f t="shared" si="6"/>
        <v>420</v>
      </c>
      <c r="PH1">
        <f t="shared" si="6"/>
        <v>421</v>
      </c>
      <c r="PI1">
        <f t="shared" si="6"/>
        <v>422</v>
      </c>
      <c r="PJ1">
        <f t="shared" si="6"/>
        <v>423</v>
      </c>
      <c r="PK1">
        <f t="shared" si="6"/>
        <v>424</v>
      </c>
      <c r="PL1">
        <f t="shared" si="6"/>
        <v>425</v>
      </c>
      <c r="PM1">
        <f t="shared" si="6"/>
        <v>426</v>
      </c>
      <c r="PN1">
        <f t="shared" si="6"/>
        <v>427</v>
      </c>
      <c r="PO1">
        <f t="shared" si="6"/>
        <v>428</v>
      </c>
      <c r="PP1">
        <f t="shared" si="6"/>
        <v>429</v>
      </c>
      <c r="PQ1">
        <f t="shared" si="6"/>
        <v>430</v>
      </c>
      <c r="PR1">
        <f t="shared" si="6"/>
        <v>431</v>
      </c>
      <c r="PS1">
        <f t="shared" si="6"/>
        <v>432</v>
      </c>
      <c r="PT1">
        <f t="shared" si="6"/>
        <v>433</v>
      </c>
      <c r="PU1">
        <f t="shared" si="6"/>
        <v>434</v>
      </c>
      <c r="PV1">
        <f t="shared" si="6"/>
        <v>435</v>
      </c>
      <c r="PW1">
        <f t="shared" si="6"/>
        <v>436</v>
      </c>
      <c r="PX1">
        <f t="shared" si="6"/>
        <v>437</v>
      </c>
      <c r="PY1">
        <f t="shared" si="6"/>
        <v>438</v>
      </c>
      <c r="PZ1">
        <f t="shared" si="6"/>
        <v>439</v>
      </c>
      <c r="QA1">
        <f t="shared" si="6"/>
        <v>440</v>
      </c>
      <c r="QB1">
        <f t="shared" si="6"/>
        <v>441</v>
      </c>
      <c r="QC1">
        <f t="shared" si="6"/>
        <v>442</v>
      </c>
      <c r="QD1">
        <f t="shared" si="6"/>
        <v>443</v>
      </c>
      <c r="QE1">
        <f t="shared" si="6"/>
        <v>444</v>
      </c>
      <c r="QF1">
        <f t="shared" si="6"/>
        <v>445</v>
      </c>
      <c r="QG1">
        <f t="shared" si="6"/>
        <v>446</v>
      </c>
      <c r="QH1">
        <f t="shared" si="6"/>
        <v>447</v>
      </c>
      <c r="QI1">
        <f t="shared" si="6"/>
        <v>448</v>
      </c>
      <c r="QJ1">
        <f t="shared" si="6"/>
        <v>449</v>
      </c>
      <c r="QK1">
        <f t="shared" si="6"/>
        <v>450</v>
      </c>
      <c r="QL1">
        <f t="shared" ref="QL1:RT1" si="7">QK1+1</f>
        <v>451</v>
      </c>
      <c r="QM1">
        <f t="shared" si="7"/>
        <v>452</v>
      </c>
      <c r="QN1">
        <f t="shared" si="7"/>
        <v>453</v>
      </c>
      <c r="QO1">
        <f t="shared" si="7"/>
        <v>454</v>
      </c>
      <c r="QP1">
        <f t="shared" si="7"/>
        <v>455</v>
      </c>
      <c r="QQ1">
        <f t="shared" si="7"/>
        <v>456</v>
      </c>
      <c r="QR1">
        <f t="shared" si="7"/>
        <v>457</v>
      </c>
      <c r="QS1">
        <f t="shared" si="7"/>
        <v>458</v>
      </c>
      <c r="QT1">
        <f t="shared" si="7"/>
        <v>459</v>
      </c>
      <c r="QU1">
        <f t="shared" si="7"/>
        <v>460</v>
      </c>
      <c r="QV1">
        <f t="shared" si="7"/>
        <v>461</v>
      </c>
      <c r="QW1">
        <f t="shared" si="7"/>
        <v>462</v>
      </c>
      <c r="QX1">
        <f t="shared" si="7"/>
        <v>463</v>
      </c>
      <c r="QY1">
        <f t="shared" si="7"/>
        <v>464</v>
      </c>
      <c r="QZ1">
        <f t="shared" si="7"/>
        <v>465</v>
      </c>
      <c r="RA1">
        <f t="shared" si="7"/>
        <v>466</v>
      </c>
      <c r="RB1">
        <f t="shared" si="7"/>
        <v>467</v>
      </c>
      <c r="RC1">
        <f t="shared" si="7"/>
        <v>468</v>
      </c>
      <c r="RD1">
        <f t="shared" si="7"/>
        <v>469</v>
      </c>
      <c r="RE1">
        <f t="shared" si="7"/>
        <v>470</v>
      </c>
      <c r="RF1">
        <f t="shared" si="7"/>
        <v>471</v>
      </c>
      <c r="RG1">
        <f t="shared" si="7"/>
        <v>472</v>
      </c>
      <c r="RH1">
        <f t="shared" si="7"/>
        <v>473</v>
      </c>
      <c r="RI1">
        <f t="shared" si="7"/>
        <v>474</v>
      </c>
      <c r="RJ1">
        <f t="shared" si="7"/>
        <v>475</v>
      </c>
      <c r="RK1">
        <f t="shared" si="7"/>
        <v>476</v>
      </c>
      <c r="RL1">
        <f t="shared" si="7"/>
        <v>477</v>
      </c>
      <c r="RM1">
        <f t="shared" si="7"/>
        <v>478</v>
      </c>
      <c r="RN1">
        <f t="shared" si="7"/>
        <v>479</v>
      </c>
      <c r="RO1">
        <f t="shared" si="7"/>
        <v>480</v>
      </c>
      <c r="RP1">
        <f t="shared" si="7"/>
        <v>481</v>
      </c>
      <c r="RQ1">
        <f t="shared" si="7"/>
        <v>482</v>
      </c>
      <c r="RR1">
        <f t="shared" si="7"/>
        <v>483</v>
      </c>
      <c r="RS1">
        <f t="shared" si="7"/>
        <v>484</v>
      </c>
      <c r="RT1">
        <f t="shared" si="7"/>
        <v>485</v>
      </c>
    </row>
    <row r="2" spans="1:488" x14ac:dyDescent="0.3">
      <c r="A2" t="s">
        <v>641</v>
      </c>
      <c r="B2" t="s">
        <v>668</v>
      </c>
    </row>
    <row r="3" spans="1:488" x14ac:dyDescent="0.3">
      <c r="A3" t="s">
        <v>682</v>
      </c>
      <c r="B3" t="s">
        <v>668</v>
      </c>
    </row>
    <row r="4" spans="1:488" x14ac:dyDescent="0.3">
      <c r="A4" t="s">
        <v>2</v>
      </c>
      <c r="B4" t="s">
        <v>401</v>
      </c>
    </row>
    <row r="5" spans="1:488" x14ac:dyDescent="0.3">
      <c r="A5" t="s">
        <v>342</v>
      </c>
      <c r="B5" t="s">
        <v>402</v>
      </c>
    </row>
    <row r="6" spans="1:488" x14ac:dyDescent="0.3">
      <c r="A6" t="s">
        <v>567</v>
      </c>
      <c r="B6" t="s">
        <v>668</v>
      </c>
    </row>
    <row r="7" spans="1:488" x14ac:dyDescent="0.3">
      <c r="A7" t="s">
        <v>3</v>
      </c>
      <c r="B7" t="s">
        <v>401</v>
      </c>
    </row>
    <row r="8" spans="1:488" x14ac:dyDescent="0.3">
      <c r="A8" t="s">
        <v>429</v>
      </c>
      <c r="B8" t="s">
        <v>668</v>
      </c>
    </row>
    <row r="9" spans="1:488" x14ac:dyDescent="0.3">
      <c r="A9" t="s">
        <v>568</v>
      </c>
      <c r="B9" t="s">
        <v>668</v>
      </c>
    </row>
    <row r="10" spans="1:488" x14ac:dyDescent="0.3">
      <c r="A10" t="s">
        <v>443</v>
      </c>
      <c r="B10" t="s">
        <v>668</v>
      </c>
    </row>
    <row r="11" spans="1:488" x14ac:dyDescent="0.3">
      <c r="A11" t="s">
        <v>215</v>
      </c>
      <c r="B11" t="s">
        <v>402</v>
      </c>
    </row>
    <row r="12" spans="1:488" x14ac:dyDescent="0.3">
      <c r="A12" t="s">
        <v>343</v>
      </c>
      <c r="B12" t="s">
        <v>402</v>
      </c>
    </row>
    <row r="13" spans="1:488" x14ac:dyDescent="0.3">
      <c r="A13" t="s">
        <v>4</v>
      </c>
      <c r="B13" t="s">
        <v>401</v>
      </c>
    </row>
    <row r="14" spans="1:488" x14ac:dyDescent="0.3">
      <c r="A14" t="s">
        <v>310</v>
      </c>
      <c r="B14" t="s">
        <v>404</v>
      </c>
    </row>
    <row r="15" spans="1:488" x14ac:dyDescent="0.3">
      <c r="A15" t="s">
        <v>5</v>
      </c>
      <c r="B15" t="s">
        <v>401</v>
      </c>
    </row>
    <row r="16" spans="1:488" x14ac:dyDescent="0.3">
      <c r="A16" t="s">
        <v>546</v>
      </c>
      <c r="B16" t="s">
        <v>668</v>
      </c>
    </row>
    <row r="17" spans="1:2" x14ac:dyDescent="0.3">
      <c r="A17" t="s">
        <v>496</v>
      </c>
      <c r="B17" t="s">
        <v>564</v>
      </c>
    </row>
    <row r="18" spans="1:2" x14ac:dyDescent="0.3">
      <c r="A18" t="s">
        <v>478</v>
      </c>
      <c r="B18" t="s">
        <v>668</v>
      </c>
    </row>
    <row r="19" spans="1:2" x14ac:dyDescent="0.3">
      <c r="A19" t="s">
        <v>569</v>
      </c>
      <c r="B19" t="s">
        <v>668</v>
      </c>
    </row>
    <row r="20" spans="1:2" x14ac:dyDescent="0.3">
      <c r="A20" t="s">
        <v>285</v>
      </c>
      <c r="B20" t="s">
        <v>403</v>
      </c>
    </row>
    <row r="21" spans="1:2" x14ac:dyDescent="0.3">
      <c r="A21" t="s">
        <v>6</v>
      </c>
      <c r="B21" t="s">
        <v>401</v>
      </c>
    </row>
    <row r="22" spans="1:2" x14ac:dyDescent="0.3">
      <c r="A22" t="s">
        <v>7</v>
      </c>
      <c r="B22" t="s">
        <v>401</v>
      </c>
    </row>
    <row r="23" spans="1:2" x14ac:dyDescent="0.3">
      <c r="A23" t="s">
        <v>260</v>
      </c>
      <c r="B23" t="s">
        <v>402</v>
      </c>
    </row>
    <row r="24" spans="1:2" x14ac:dyDescent="0.3">
      <c r="A24" t="s">
        <v>474</v>
      </c>
      <c r="B24" t="s">
        <v>564</v>
      </c>
    </row>
    <row r="25" spans="1:2" x14ac:dyDescent="0.3">
      <c r="A25" t="s">
        <v>8</v>
      </c>
      <c r="B25" t="s">
        <v>401</v>
      </c>
    </row>
    <row r="26" spans="1:2" x14ac:dyDescent="0.3">
      <c r="A26" t="s">
        <v>9</v>
      </c>
      <c r="B26" t="s">
        <v>401</v>
      </c>
    </row>
    <row r="27" spans="1:2" x14ac:dyDescent="0.3">
      <c r="A27" t="s">
        <v>10</v>
      </c>
      <c r="B27" t="s">
        <v>401</v>
      </c>
    </row>
    <row r="28" spans="1:2" x14ac:dyDescent="0.3">
      <c r="A28" t="s">
        <v>11</v>
      </c>
      <c r="B28" t="s">
        <v>401</v>
      </c>
    </row>
    <row r="29" spans="1:2" x14ac:dyDescent="0.3">
      <c r="A29" t="s">
        <v>12</v>
      </c>
      <c r="B29" t="s">
        <v>401</v>
      </c>
    </row>
    <row r="30" spans="1:2" x14ac:dyDescent="0.3">
      <c r="A30" t="s">
        <v>570</v>
      </c>
      <c r="B30" t="s">
        <v>668</v>
      </c>
    </row>
    <row r="31" spans="1:2" x14ac:dyDescent="0.3">
      <c r="A31" t="s">
        <v>311</v>
      </c>
      <c r="B31" t="s">
        <v>404</v>
      </c>
    </row>
    <row r="32" spans="1:2" x14ac:dyDescent="0.3">
      <c r="A32" t="s">
        <v>312</v>
      </c>
      <c r="B32" t="s">
        <v>404</v>
      </c>
    </row>
    <row r="33" spans="1:378" x14ac:dyDescent="0.3">
      <c r="A33" t="s">
        <v>571</v>
      </c>
      <c r="B33" t="s">
        <v>668</v>
      </c>
    </row>
    <row r="34" spans="1:378" x14ac:dyDescent="0.3">
      <c r="A34" t="s">
        <v>547</v>
      </c>
      <c r="B34" t="s">
        <v>564</v>
      </c>
    </row>
    <row r="35" spans="1:378" x14ac:dyDescent="0.3">
      <c r="A35" t="s">
        <v>450</v>
      </c>
      <c r="B35" t="s">
        <v>564</v>
      </c>
    </row>
    <row r="36" spans="1:378" x14ac:dyDescent="0.3">
      <c r="A36" t="s">
        <v>861</v>
      </c>
      <c r="B36" t="s">
        <v>403</v>
      </c>
    </row>
    <row r="37" spans="1:378" x14ac:dyDescent="0.3">
      <c r="A37" t="s">
        <v>176</v>
      </c>
      <c r="B37" t="s">
        <v>403</v>
      </c>
    </row>
    <row r="38" spans="1:378" x14ac:dyDescent="0.3">
      <c r="A38" t="s">
        <v>256</v>
      </c>
      <c r="C38" s="2" t="s">
        <v>675</v>
      </c>
      <c r="D38" t="s">
        <v>401</v>
      </c>
      <c r="E38" t="s">
        <v>668</v>
      </c>
      <c r="F38" t="s">
        <v>401</v>
      </c>
      <c r="G38" t="s">
        <v>668</v>
      </c>
      <c r="H38" t="s">
        <v>401</v>
      </c>
      <c r="I38" t="s">
        <v>668</v>
      </c>
      <c r="J38" t="s">
        <v>401</v>
      </c>
      <c r="K38" t="s">
        <v>668</v>
      </c>
      <c r="L38" t="s">
        <v>401</v>
      </c>
      <c r="M38" t="s">
        <v>668</v>
      </c>
      <c r="N38" t="s">
        <v>401</v>
      </c>
      <c r="O38" t="s">
        <v>668</v>
      </c>
      <c r="P38" t="s">
        <v>401</v>
      </c>
      <c r="Q38" t="s">
        <v>668</v>
      </c>
      <c r="R38" t="s">
        <v>401</v>
      </c>
      <c r="S38" t="s">
        <v>668</v>
      </c>
      <c r="T38" t="s">
        <v>401</v>
      </c>
      <c r="U38" t="s">
        <v>668</v>
      </c>
      <c r="V38" t="s">
        <v>401</v>
      </c>
      <c r="W38" t="s">
        <v>668</v>
      </c>
      <c r="X38" t="s">
        <v>401</v>
      </c>
      <c r="Y38" t="s">
        <v>668</v>
      </c>
      <c r="Z38" t="s">
        <v>401</v>
      </c>
      <c r="AA38" t="s">
        <v>668</v>
      </c>
      <c r="AB38" t="s">
        <v>401</v>
      </c>
      <c r="AC38" t="s">
        <v>668</v>
      </c>
      <c r="AD38" t="s">
        <v>401</v>
      </c>
      <c r="AE38" t="s">
        <v>668</v>
      </c>
      <c r="AF38" t="s">
        <v>401</v>
      </c>
      <c r="AG38" t="s">
        <v>668</v>
      </c>
      <c r="AH38" t="s">
        <v>401</v>
      </c>
      <c r="AI38" t="s">
        <v>668</v>
      </c>
      <c r="AJ38" t="s">
        <v>401</v>
      </c>
      <c r="AK38" t="s">
        <v>668</v>
      </c>
      <c r="AL38" t="s">
        <v>401</v>
      </c>
      <c r="AM38" t="s">
        <v>668</v>
      </c>
      <c r="AN38" t="s">
        <v>401</v>
      </c>
      <c r="AO38" t="s">
        <v>668</v>
      </c>
      <c r="AP38" t="s">
        <v>401</v>
      </c>
      <c r="AQ38" t="s">
        <v>668</v>
      </c>
      <c r="AR38" t="s">
        <v>401</v>
      </c>
      <c r="AS38" t="s">
        <v>668</v>
      </c>
      <c r="AT38" t="s">
        <v>401</v>
      </c>
      <c r="AU38" t="s">
        <v>668</v>
      </c>
      <c r="AV38" t="s">
        <v>401</v>
      </c>
      <c r="AW38" t="s">
        <v>668</v>
      </c>
      <c r="AX38" t="s">
        <v>401</v>
      </c>
      <c r="AY38" t="s">
        <v>668</v>
      </c>
      <c r="AZ38" t="s">
        <v>401</v>
      </c>
      <c r="BA38" t="s">
        <v>668</v>
      </c>
      <c r="BB38" t="s">
        <v>401</v>
      </c>
      <c r="BC38" t="s">
        <v>668</v>
      </c>
      <c r="BD38" t="s">
        <v>401</v>
      </c>
      <c r="BE38" t="s">
        <v>668</v>
      </c>
      <c r="BF38" t="s">
        <v>401</v>
      </c>
      <c r="BG38" t="s">
        <v>668</v>
      </c>
      <c r="BH38" t="s">
        <v>401</v>
      </c>
      <c r="BI38" t="s">
        <v>668</v>
      </c>
      <c r="BJ38" t="s">
        <v>401</v>
      </c>
      <c r="BK38" t="s">
        <v>668</v>
      </c>
      <c r="BL38" t="s">
        <v>401</v>
      </c>
      <c r="BM38" t="s">
        <v>668</v>
      </c>
      <c r="BN38" t="s">
        <v>401</v>
      </c>
      <c r="BO38" t="s">
        <v>668</v>
      </c>
      <c r="BP38" t="s">
        <v>401</v>
      </c>
      <c r="BQ38" t="s">
        <v>668</v>
      </c>
      <c r="BR38" t="s">
        <v>401</v>
      </c>
      <c r="BS38" t="s">
        <v>668</v>
      </c>
      <c r="BT38" t="s">
        <v>401</v>
      </c>
      <c r="BU38" t="s">
        <v>668</v>
      </c>
      <c r="BV38" t="s">
        <v>401</v>
      </c>
      <c r="BW38" t="s">
        <v>668</v>
      </c>
      <c r="BX38" t="s">
        <v>401</v>
      </c>
      <c r="BY38" t="s">
        <v>668</v>
      </c>
      <c r="BZ38" t="s">
        <v>401</v>
      </c>
      <c r="CA38" t="s">
        <v>668</v>
      </c>
      <c r="CB38" t="s">
        <v>401</v>
      </c>
      <c r="CC38" t="s">
        <v>668</v>
      </c>
      <c r="CD38" t="s">
        <v>401</v>
      </c>
      <c r="CE38" t="s">
        <v>668</v>
      </c>
      <c r="CF38" t="s">
        <v>401</v>
      </c>
      <c r="CG38" t="s">
        <v>668</v>
      </c>
      <c r="CH38" t="s">
        <v>401</v>
      </c>
      <c r="CI38" t="s">
        <v>668</v>
      </c>
      <c r="CJ38" t="s">
        <v>401</v>
      </c>
      <c r="CK38" t="s">
        <v>668</v>
      </c>
      <c r="CL38" t="s">
        <v>401</v>
      </c>
      <c r="CM38" t="s">
        <v>668</v>
      </c>
      <c r="CN38" t="s">
        <v>401</v>
      </c>
      <c r="CO38" t="s">
        <v>668</v>
      </c>
      <c r="CP38" t="s">
        <v>401</v>
      </c>
      <c r="CQ38" t="s">
        <v>668</v>
      </c>
      <c r="CR38" t="s">
        <v>401</v>
      </c>
      <c r="CS38" t="s">
        <v>668</v>
      </c>
      <c r="CT38" t="s">
        <v>401</v>
      </c>
      <c r="CU38" t="s">
        <v>668</v>
      </c>
      <c r="CV38" t="s">
        <v>401</v>
      </c>
      <c r="CW38" t="s">
        <v>668</v>
      </c>
      <c r="CX38" t="s">
        <v>401</v>
      </c>
      <c r="CY38" t="s">
        <v>668</v>
      </c>
      <c r="CZ38" t="s">
        <v>401</v>
      </c>
      <c r="DA38" t="s">
        <v>668</v>
      </c>
      <c r="DB38" t="s">
        <v>401</v>
      </c>
      <c r="DC38" t="s">
        <v>668</v>
      </c>
      <c r="DD38" t="s">
        <v>401</v>
      </c>
      <c r="DE38" t="s">
        <v>668</v>
      </c>
      <c r="DF38" t="s">
        <v>401</v>
      </c>
      <c r="DG38" t="s">
        <v>668</v>
      </c>
      <c r="DH38" t="s">
        <v>401</v>
      </c>
      <c r="DI38" t="s">
        <v>668</v>
      </c>
      <c r="DJ38" t="s">
        <v>401</v>
      </c>
      <c r="DK38" t="s">
        <v>668</v>
      </c>
      <c r="DL38" t="s">
        <v>401</v>
      </c>
      <c r="DM38" t="s">
        <v>668</v>
      </c>
      <c r="DN38" t="s">
        <v>401</v>
      </c>
      <c r="DO38" t="s">
        <v>668</v>
      </c>
      <c r="DP38" t="s">
        <v>401</v>
      </c>
      <c r="DQ38" t="s">
        <v>668</v>
      </c>
      <c r="DR38" t="s">
        <v>401</v>
      </c>
      <c r="DS38" t="s">
        <v>668</v>
      </c>
      <c r="DT38" t="s">
        <v>401</v>
      </c>
      <c r="DU38" t="s">
        <v>668</v>
      </c>
      <c r="DV38" t="s">
        <v>401</v>
      </c>
      <c r="DW38" t="s">
        <v>668</v>
      </c>
      <c r="DX38" t="s">
        <v>401</v>
      </c>
      <c r="DY38" t="s">
        <v>668</v>
      </c>
      <c r="DZ38" t="s">
        <v>401</v>
      </c>
      <c r="EA38" t="s">
        <v>668</v>
      </c>
      <c r="EB38" t="s">
        <v>401</v>
      </c>
      <c r="EC38" t="s">
        <v>668</v>
      </c>
      <c r="ED38" t="s">
        <v>401</v>
      </c>
      <c r="EE38" t="s">
        <v>668</v>
      </c>
      <c r="EF38" t="s">
        <v>401</v>
      </c>
      <c r="EG38" t="s">
        <v>668</v>
      </c>
      <c r="EH38" t="s">
        <v>401</v>
      </c>
      <c r="EI38" t="s">
        <v>668</v>
      </c>
      <c r="EJ38" t="s">
        <v>401</v>
      </c>
      <c r="EK38" t="s">
        <v>668</v>
      </c>
      <c r="EL38" t="s">
        <v>401</v>
      </c>
      <c r="EM38" t="s">
        <v>668</v>
      </c>
      <c r="EN38" t="s">
        <v>401</v>
      </c>
      <c r="EO38" t="s">
        <v>668</v>
      </c>
      <c r="EP38" t="s">
        <v>401</v>
      </c>
      <c r="EQ38" t="s">
        <v>668</v>
      </c>
      <c r="ER38" t="s">
        <v>401</v>
      </c>
      <c r="ES38" t="s">
        <v>668</v>
      </c>
      <c r="ET38" t="s">
        <v>401</v>
      </c>
      <c r="EU38" t="s">
        <v>668</v>
      </c>
      <c r="EV38" t="s">
        <v>401</v>
      </c>
      <c r="EW38" t="s">
        <v>668</v>
      </c>
      <c r="EX38" t="s">
        <v>401</v>
      </c>
      <c r="EY38" t="s">
        <v>668</v>
      </c>
      <c r="EZ38" t="s">
        <v>401</v>
      </c>
      <c r="FA38" t="s">
        <v>668</v>
      </c>
      <c r="FB38" t="s">
        <v>401</v>
      </c>
      <c r="FC38" t="s">
        <v>668</v>
      </c>
      <c r="FD38" t="s">
        <v>401</v>
      </c>
      <c r="FE38" t="s">
        <v>668</v>
      </c>
      <c r="FF38" t="s">
        <v>401</v>
      </c>
      <c r="FG38" t="s">
        <v>668</v>
      </c>
      <c r="FH38" t="s">
        <v>401</v>
      </c>
      <c r="FI38" t="s">
        <v>668</v>
      </c>
      <c r="FJ38" t="s">
        <v>401</v>
      </c>
      <c r="FK38" t="s">
        <v>668</v>
      </c>
      <c r="FL38" t="s">
        <v>401</v>
      </c>
      <c r="FM38" t="s">
        <v>668</v>
      </c>
      <c r="FN38" t="s">
        <v>401</v>
      </c>
      <c r="FO38" t="s">
        <v>668</v>
      </c>
      <c r="FP38" t="s">
        <v>401</v>
      </c>
      <c r="FQ38" t="s">
        <v>668</v>
      </c>
      <c r="FR38" t="s">
        <v>401</v>
      </c>
      <c r="FS38" t="s">
        <v>668</v>
      </c>
      <c r="FT38" t="s">
        <v>401</v>
      </c>
      <c r="FU38" t="s">
        <v>668</v>
      </c>
      <c r="FV38" t="s">
        <v>401</v>
      </c>
      <c r="FW38" t="s">
        <v>668</v>
      </c>
      <c r="FX38" t="s">
        <v>401</v>
      </c>
      <c r="FY38" t="s">
        <v>668</v>
      </c>
      <c r="FZ38" t="s">
        <v>401</v>
      </c>
      <c r="GA38" t="s">
        <v>668</v>
      </c>
      <c r="GB38" t="s">
        <v>401</v>
      </c>
      <c r="GC38" t="s">
        <v>668</v>
      </c>
      <c r="GD38" t="s">
        <v>401</v>
      </c>
      <c r="GE38" t="s">
        <v>668</v>
      </c>
      <c r="GF38" t="s">
        <v>401</v>
      </c>
      <c r="GG38" t="s">
        <v>668</v>
      </c>
      <c r="GH38" t="s">
        <v>401</v>
      </c>
      <c r="GI38" t="s">
        <v>668</v>
      </c>
      <c r="GJ38" t="s">
        <v>401</v>
      </c>
      <c r="GK38" t="s">
        <v>668</v>
      </c>
      <c r="GL38" t="s">
        <v>401</v>
      </c>
      <c r="GM38" t="s">
        <v>668</v>
      </c>
      <c r="GN38" t="s">
        <v>401</v>
      </c>
      <c r="GO38" t="s">
        <v>564</v>
      </c>
      <c r="GP38" t="s">
        <v>401</v>
      </c>
      <c r="GQ38" t="s">
        <v>564</v>
      </c>
      <c r="GR38" t="s">
        <v>401</v>
      </c>
      <c r="GS38" t="s">
        <v>564</v>
      </c>
      <c r="GT38" t="s">
        <v>401</v>
      </c>
      <c r="GU38" t="s">
        <v>564</v>
      </c>
      <c r="GV38" t="s">
        <v>401</v>
      </c>
      <c r="GW38" t="s">
        <v>564</v>
      </c>
      <c r="GX38" t="s">
        <v>401</v>
      </c>
      <c r="GY38" t="s">
        <v>564</v>
      </c>
      <c r="GZ38" t="s">
        <v>401</v>
      </c>
      <c r="HA38" t="s">
        <v>564</v>
      </c>
      <c r="HB38" t="s">
        <v>401</v>
      </c>
      <c r="HC38" t="s">
        <v>564</v>
      </c>
      <c r="HD38" t="s">
        <v>401</v>
      </c>
      <c r="HE38" t="s">
        <v>564</v>
      </c>
      <c r="HF38" t="s">
        <v>401</v>
      </c>
      <c r="HG38" t="s">
        <v>564</v>
      </c>
      <c r="HH38" t="s">
        <v>401</v>
      </c>
      <c r="HI38" t="s">
        <v>564</v>
      </c>
      <c r="HJ38" t="s">
        <v>401</v>
      </c>
      <c r="HK38" t="s">
        <v>564</v>
      </c>
      <c r="HL38" t="s">
        <v>401</v>
      </c>
      <c r="HM38" t="s">
        <v>564</v>
      </c>
      <c r="HN38" t="s">
        <v>401</v>
      </c>
      <c r="HO38" t="s">
        <v>564</v>
      </c>
      <c r="HP38" t="s">
        <v>401</v>
      </c>
      <c r="HQ38" t="s">
        <v>564</v>
      </c>
      <c r="HR38" t="s">
        <v>401</v>
      </c>
      <c r="HS38" t="s">
        <v>564</v>
      </c>
      <c r="HT38" t="s">
        <v>401</v>
      </c>
      <c r="HU38" t="s">
        <v>564</v>
      </c>
      <c r="HV38" t="s">
        <v>401</v>
      </c>
      <c r="HW38" t="s">
        <v>564</v>
      </c>
      <c r="HX38" t="s">
        <v>401</v>
      </c>
      <c r="HY38" t="s">
        <v>564</v>
      </c>
      <c r="HZ38" t="s">
        <v>401</v>
      </c>
      <c r="IA38" t="s">
        <v>564</v>
      </c>
      <c r="IB38" t="s">
        <v>401</v>
      </c>
      <c r="IC38" t="s">
        <v>564</v>
      </c>
      <c r="ID38" t="s">
        <v>401</v>
      </c>
      <c r="IE38" t="s">
        <v>564</v>
      </c>
      <c r="IF38" t="s">
        <v>401</v>
      </c>
      <c r="IG38" t="s">
        <v>564</v>
      </c>
      <c r="IH38" t="s">
        <v>401</v>
      </c>
      <c r="II38" t="s">
        <v>564</v>
      </c>
      <c r="IJ38" t="s">
        <v>401</v>
      </c>
      <c r="IK38" t="s">
        <v>564</v>
      </c>
      <c r="IL38" t="s">
        <v>401</v>
      </c>
      <c r="IM38" t="s">
        <v>564</v>
      </c>
      <c r="IN38" t="s">
        <v>401</v>
      </c>
      <c r="IO38" t="s">
        <v>564</v>
      </c>
      <c r="IP38" t="s">
        <v>401</v>
      </c>
      <c r="IQ38" t="s">
        <v>564</v>
      </c>
      <c r="IR38" t="s">
        <v>401</v>
      </c>
      <c r="IS38" t="s">
        <v>668</v>
      </c>
      <c r="IT38" t="s">
        <v>401</v>
      </c>
      <c r="IU38" t="s">
        <v>668</v>
      </c>
      <c r="IV38" t="s">
        <v>401</v>
      </c>
      <c r="IW38" t="s">
        <v>668</v>
      </c>
      <c r="IX38" t="s">
        <v>401</v>
      </c>
      <c r="IY38" t="s">
        <v>668</v>
      </c>
      <c r="IZ38" t="s">
        <v>401</v>
      </c>
      <c r="JA38" t="s">
        <v>668</v>
      </c>
      <c r="JB38" t="s">
        <v>401</v>
      </c>
      <c r="JC38" t="s">
        <v>668</v>
      </c>
      <c r="JD38" t="s">
        <v>401</v>
      </c>
      <c r="JE38" t="s">
        <v>668</v>
      </c>
      <c r="JF38" t="s">
        <v>401</v>
      </c>
      <c r="JG38" t="s">
        <v>668</v>
      </c>
      <c r="JH38" t="s">
        <v>401</v>
      </c>
      <c r="JI38" t="s">
        <v>668</v>
      </c>
      <c r="JJ38" t="s">
        <v>401</v>
      </c>
      <c r="JK38" t="s">
        <v>668</v>
      </c>
      <c r="JL38" t="s">
        <v>401</v>
      </c>
      <c r="JM38" t="s">
        <v>668</v>
      </c>
      <c r="JN38" t="s">
        <v>401</v>
      </c>
      <c r="JO38" t="s">
        <v>668</v>
      </c>
      <c r="JP38" t="s">
        <v>401</v>
      </c>
      <c r="JQ38" t="s">
        <v>668</v>
      </c>
      <c r="JR38" t="s">
        <v>401</v>
      </c>
      <c r="JS38" t="s">
        <v>668</v>
      </c>
      <c r="JT38" t="s">
        <v>401</v>
      </c>
      <c r="JU38" t="s">
        <v>668</v>
      </c>
      <c r="JV38" t="s">
        <v>401</v>
      </c>
      <c r="JW38" t="s">
        <v>668</v>
      </c>
      <c r="JX38" t="s">
        <v>401</v>
      </c>
      <c r="JY38" t="s">
        <v>668</v>
      </c>
      <c r="JZ38" t="s">
        <v>401</v>
      </c>
      <c r="KA38" t="s">
        <v>668</v>
      </c>
      <c r="KB38" t="s">
        <v>401</v>
      </c>
      <c r="KC38" t="s">
        <v>668</v>
      </c>
      <c r="KD38" t="s">
        <v>401</v>
      </c>
      <c r="KE38" t="s">
        <v>668</v>
      </c>
      <c r="KF38" t="s">
        <v>401</v>
      </c>
      <c r="KG38" t="s">
        <v>668</v>
      </c>
      <c r="KH38" t="s">
        <v>401</v>
      </c>
      <c r="KI38" t="s">
        <v>668</v>
      </c>
      <c r="KJ38" t="s">
        <v>401</v>
      </c>
      <c r="KK38" t="s">
        <v>668</v>
      </c>
      <c r="KL38" t="s">
        <v>401</v>
      </c>
      <c r="KM38" t="s">
        <v>668</v>
      </c>
      <c r="KN38" t="s">
        <v>401</v>
      </c>
      <c r="KO38" t="s">
        <v>668</v>
      </c>
      <c r="KP38" t="s">
        <v>401</v>
      </c>
      <c r="KQ38" t="s">
        <v>668</v>
      </c>
      <c r="KR38" t="s">
        <v>401</v>
      </c>
      <c r="KS38" t="s">
        <v>668</v>
      </c>
      <c r="KT38" t="s">
        <v>401</v>
      </c>
      <c r="KU38" t="s">
        <v>668</v>
      </c>
      <c r="KV38" t="s">
        <v>401</v>
      </c>
      <c r="KW38" t="s">
        <v>668</v>
      </c>
      <c r="KX38" t="s">
        <v>401</v>
      </c>
      <c r="KY38" t="s">
        <v>668</v>
      </c>
      <c r="KZ38" t="s">
        <v>401</v>
      </c>
      <c r="LA38" t="s">
        <v>668</v>
      </c>
      <c r="LB38" t="s">
        <v>401</v>
      </c>
      <c r="LC38" t="s">
        <v>668</v>
      </c>
      <c r="LD38" t="s">
        <v>401</v>
      </c>
      <c r="LE38" t="s">
        <v>668</v>
      </c>
      <c r="LF38" t="s">
        <v>401</v>
      </c>
      <c r="LG38" t="s">
        <v>668</v>
      </c>
      <c r="LH38" t="s">
        <v>401</v>
      </c>
      <c r="LI38" t="s">
        <v>668</v>
      </c>
      <c r="LJ38" t="s">
        <v>401</v>
      </c>
      <c r="LK38" t="s">
        <v>668</v>
      </c>
      <c r="LL38" t="s">
        <v>401</v>
      </c>
      <c r="LM38" t="s">
        <v>668</v>
      </c>
      <c r="LN38" t="s">
        <v>401</v>
      </c>
      <c r="LO38" t="s">
        <v>668</v>
      </c>
      <c r="LP38" t="s">
        <v>401</v>
      </c>
      <c r="LQ38" t="s">
        <v>668</v>
      </c>
      <c r="LR38" t="s">
        <v>401</v>
      </c>
      <c r="LS38" t="s">
        <v>668</v>
      </c>
      <c r="LT38" t="s">
        <v>401</v>
      </c>
      <c r="LU38" t="s">
        <v>668</v>
      </c>
      <c r="LV38" t="s">
        <v>401</v>
      </c>
      <c r="LW38" t="s">
        <v>668</v>
      </c>
      <c r="LX38" t="s">
        <v>401</v>
      </c>
      <c r="LY38" t="s">
        <v>668</v>
      </c>
      <c r="LZ38" t="s">
        <v>401</v>
      </c>
      <c r="MA38" t="s">
        <v>668</v>
      </c>
      <c r="MB38" t="s">
        <v>401</v>
      </c>
      <c r="MC38" t="s">
        <v>668</v>
      </c>
      <c r="MD38" t="s">
        <v>401</v>
      </c>
      <c r="ME38" t="s">
        <v>668</v>
      </c>
      <c r="MF38" t="s">
        <v>401</v>
      </c>
      <c r="MG38" t="s">
        <v>668</v>
      </c>
      <c r="MH38" t="s">
        <v>401</v>
      </c>
      <c r="MI38" t="s">
        <v>668</v>
      </c>
      <c r="MJ38" t="s">
        <v>401</v>
      </c>
      <c r="MK38" t="s">
        <v>668</v>
      </c>
      <c r="ML38" t="s">
        <v>401</v>
      </c>
      <c r="MM38" t="s">
        <v>668</v>
      </c>
      <c r="MN38" t="s">
        <v>401</v>
      </c>
      <c r="MO38" t="s">
        <v>668</v>
      </c>
      <c r="MP38" t="s">
        <v>401</v>
      </c>
      <c r="MQ38" t="s">
        <v>668</v>
      </c>
      <c r="MR38" t="s">
        <v>401</v>
      </c>
      <c r="MS38" t="s">
        <v>668</v>
      </c>
      <c r="MT38" t="s">
        <v>401</v>
      </c>
      <c r="MU38" t="s">
        <v>668</v>
      </c>
      <c r="MV38" t="s">
        <v>401</v>
      </c>
      <c r="MW38" t="s">
        <v>668</v>
      </c>
      <c r="MX38" t="s">
        <v>401</v>
      </c>
      <c r="MY38" t="s">
        <v>668</v>
      </c>
      <c r="MZ38" t="s">
        <v>401</v>
      </c>
      <c r="NA38" t="s">
        <v>668</v>
      </c>
      <c r="NB38" t="s">
        <v>401</v>
      </c>
      <c r="NC38" t="s">
        <v>668</v>
      </c>
      <c r="ND38" t="s">
        <v>401</v>
      </c>
      <c r="NE38" t="s">
        <v>668</v>
      </c>
      <c r="NF38" t="s">
        <v>401</v>
      </c>
      <c r="NG38" t="s">
        <v>668</v>
      </c>
      <c r="NH38" t="s">
        <v>401</v>
      </c>
      <c r="NI38" t="s">
        <v>668</v>
      </c>
      <c r="NJ38" t="s">
        <v>401</v>
      </c>
      <c r="NK38" t="s">
        <v>668</v>
      </c>
      <c r="NL38" t="s">
        <v>401</v>
      </c>
      <c r="NM38" t="s">
        <v>668</v>
      </c>
      <c r="NN38" t="s">
        <v>401</v>
      </c>
    </row>
    <row r="39" spans="1:378" x14ac:dyDescent="0.3">
      <c r="A39" t="s">
        <v>13</v>
      </c>
      <c r="B39" t="s">
        <v>401</v>
      </c>
    </row>
    <row r="40" spans="1:378" x14ac:dyDescent="0.3">
      <c r="A40" t="s">
        <v>484</v>
      </c>
      <c r="B40" t="s">
        <v>564</v>
      </c>
    </row>
    <row r="41" spans="1:378" x14ac:dyDescent="0.3">
      <c r="A41" t="s">
        <v>344</v>
      </c>
      <c r="B41" t="s">
        <v>402</v>
      </c>
    </row>
    <row r="42" spans="1:378" x14ac:dyDescent="0.3">
      <c r="A42" t="s">
        <v>14</v>
      </c>
      <c r="B42" t="s">
        <v>401</v>
      </c>
    </row>
    <row r="43" spans="1:378" x14ac:dyDescent="0.3">
      <c r="A43" t="s">
        <v>533</v>
      </c>
      <c r="B43" t="s">
        <v>564</v>
      </c>
    </row>
    <row r="44" spans="1:378" x14ac:dyDescent="0.3">
      <c r="A44" t="s">
        <v>572</v>
      </c>
      <c r="B44" t="s">
        <v>668</v>
      </c>
    </row>
    <row r="45" spans="1:378" x14ac:dyDescent="0.3">
      <c r="A45" t="s">
        <v>420</v>
      </c>
      <c r="B45" t="s">
        <v>668</v>
      </c>
    </row>
    <row r="46" spans="1:378" x14ac:dyDescent="0.3">
      <c r="A46" t="s">
        <v>286</v>
      </c>
      <c r="B46" t="s">
        <v>403</v>
      </c>
    </row>
    <row r="47" spans="1:378" x14ac:dyDescent="0.3">
      <c r="A47" t="s">
        <v>538</v>
      </c>
      <c r="B47" t="s">
        <v>564</v>
      </c>
    </row>
    <row r="48" spans="1:378" x14ac:dyDescent="0.3">
      <c r="A48" t="s">
        <v>15</v>
      </c>
      <c r="B48" t="s">
        <v>401</v>
      </c>
    </row>
    <row r="49" spans="1:2" x14ac:dyDescent="0.3">
      <c r="A49" t="s">
        <v>232</v>
      </c>
      <c r="B49" t="s">
        <v>404</v>
      </c>
    </row>
    <row r="50" spans="1:2" x14ac:dyDescent="0.3">
      <c r="A50" t="s">
        <v>221</v>
      </c>
      <c r="B50" t="s">
        <v>404</v>
      </c>
    </row>
    <row r="51" spans="1:2" x14ac:dyDescent="0.3">
      <c r="A51" t="s">
        <v>313</v>
      </c>
      <c r="B51" t="s">
        <v>404</v>
      </c>
    </row>
    <row r="52" spans="1:2" x14ac:dyDescent="0.3">
      <c r="A52" t="s">
        <v>504</v>
      </c>
      <c r="B52" t="s">
        <v>564</v>
      </c>
    </row>
    <row r="53" spans="1:2" x14ac:dyDescent="0.3">
      <c r="A53" t="s">
        <v>530</v>
      </c>
      <c r="B53" t="s">
        <v>564</v>
      </c>
    </row>
    <row r="54" spans="1:2" x14ac:dyDescent="0.3">
      <c r="A54" t="s">
        <v>442</v>
      </c>
      <c r="B54" t="s">
        <v>564</v>
      </c>
    </row>
    <row r="55" spans="1:2" x14ac:dyDescent="0.3">
      <c r="A55" t="s">
        <v>265</v>
      </c>
      <c r="B55" t="s">
        <v>401</v>
      </c>
    </row>
    <row r="56" spans="1:2" x14ac:dyDescent="0.3">
      <c r="A56" t="s">
        <v>449</v>
      </c>
      <c r="B56" t="s">
        <v>668</v>
      </c>
    </row>
    <row r="57" spans="1:2" x14ac:dyDescent="0.3">
      <c r="A57" t="s">
        <v>16</v>
      </c>
      <c r="B57" t="s">
        <v>401</v>
      </c>
    </row>
    <row r="58" spans="1:2" x14ac:dyDescent="0.3">
      <c r="A58" t="s">
        <v>642</v>
      </c>
      <c r="B58" t="s">
        <v>668</v>
      </c>
    </row>
    <row r="59" spans="1:2" x14ac:dyDescent="0.3">
      <c r="A59" t="s">
        <v>17</v>
      </c>
      <c r="B59" t="s">
        <v>401</v>
      </c>
    </row>
    <row r="60" spans="1:2" x14ac:dyDescent="0.3">
      <c r="A60" t="s">
        <v>18</v>
      </c>
      <c r="B60" t="s">
        <v>401</v>
      </c>
    </row>
    <row r="61" spans="1:2" x14ac:dyDescent="0.3">
      <c r="A61" t="s">
        <v>210</v>
      </c>
      <c r="B61" t="s">
        <v>404</v>
      </c>
    </row>
    <row r="62" spans="1:2" x14ac:dyDescent="0.3">
      <c r="A62" t="s">
        <v>674</v>
      </c>
      <c r="B62" t="s">
        <v>668</v>
      </c>
    </row>
    <row r="63" spans="1:2" x14ac:dyDescent="0.3">
      <c r="A63" t="s">
        <v>287</v>
      </c>
      <c r="B63" t="s">
        <v>403</v>
      </c>
    </row>
    <row r="64" spans="1:2" x14ac:dyDescent="0.3">
      <c r="A64" t="s">
        <v>345</v>
      </c>
      <c r="B64" t="s">
        <v>402</v>
      </c>
    </row>
    <row r="65" spans="1:2" x14ac:dyDescent="0.3">
      <c r="A65" t="s">
        <v>346</v>
      </c>
      <c r="B65" t="s">
        <v>402</v>
      </c>
    </row>
    <row r="66" spans="1:2" x14ac:dyDescent="0.3">
      <c r="A66" t="s">
        <v>347</v>
      </c>
      <c r="B66" t="s">
        <v>402</v>
      </c>
    </row>
    <row r="67" spans="1:2" x14ac:dyDescent="0.3">
      <c r="A67" t="s">
        <v>19</v>
      </c>
      <c r="B67" t="s">
        <v>401</v>
      </c>
    </row>
    <row r="68" spans="1:2" x14ac:dyDescent="0.3">
      <c r="A68" t="s">
        <v>348</v>
      </c>
      <c r="B68" t="s">
        <v>402</v>
      </c>
    </row>
    <row r="69" spans="1:2" x14ac:dyDescent="0.3">
      <c r="A69" t="s">
        <v>261</v>
      </c>
      <c r="B69" t="s">
        <v>402</v>
      </c>
    </row>
    <row r="70" spans="1:2" x14ac:dyDescent="0.3">
      <c r="A70" t="s">
        <v>416</v>
      </c>
      <c r="B70" t="s">
        <v>668</v>
      </c>
    </row>
    <row r="71" spans="1:2" x14ac:dyDescent="0.3">
      <c r="A71" t="s">
        <v>220</v>
      </c>
      <c r="B71" t="s">
        <v>401</v>
      </c>
    </row>
    <row r="72" spans="1:2" x14ac:dyDescent="0.3">
      <c r="A72" t="s">
        <v>672</v>
      </c>
      <c r="B72" t="s">
        <v>668</v>
      </c>
    </row>
    <row r="73" spans="1:2" x14ac:dyDescent="0.3">
      <c r="A73" t="s">
        <v>661</v>
      </c>
      <c r="B73" t="s">
        <v>401</v>
      </c>
    </row>
    <row r="74" spans="1:2" x14ac:dyDescent="0.3">
      <c r="A74" t="s">
        <v>577</v>
      </c>
      <c r="B74" t="s">
        <v>668</v>
      </c>
    </row>
    <row r="75" spans="1:2" x14ac:dyDescent="0.3">
      <c r="A75" t="s">
        <v>406</v>
      </c>
      <c r="B75" t="s">
        <v>668</v>
      </c>
    </row>
    <row r="76" spans="1:2" x14ac:dyDescent="0.3">
      <c r="A76" t="s">
        <v>548</v>
      </c>
      <c r="B76" t="s">
        <v>564</v>
      </c>
    </row>
    <row r="77" spans="1:2" x14ac:dyDescent="0.3">
      <c r="A77" t="s">
        <v>465</v>
      </c>
      <c r="B77" t="s">
        <v>668</v>
      </c>
    </row>
    <row r="78" spans="1:2" x14ac:dyDescent="0.3">
      <c r="A78" t="s">
        <v>573</v>
      </c>
      <c r="B78" t="s">
        <v>564</v>
      </c>
    </row>
    <row r="79" spans="1:2" x14ac:dyDescent="0.3">
      <c r="A79" t="s">
        <v>432</v>
      </c>
      <c r="B79" t="s">
        <v>668</v>
      </c>
    </row>
    <row r="80" spans="1:2" x14ac:dyDescent="0.3">
      <c r="A80" t="s">
        <v>574</v>
      </c>
      <c r="B80" t="s">
        <v>404</v>
      </c>
    </row>
    <row r="81" spans="1:2" x14ac:dyDescent="0.3">
      <c r="A81" t="s">
        <v>314</v>
      </c>
      <c r="B81" t="s">
        <v>404</v>
      </c>
    </row>
    <row r="82" spans="1:2" x14ac:dyDescent="0.3">
      <c r="A82" t="s">
        <v>315</v>
      </c>
      <c r="B82" t="s">
        <v>404</v>
      </c>
    </row>
    <row r="83" spans="1:2" x14ac:dyDescent="0.3">
      <c r="A83" t="s">
        <v>270</v>
      </c>
      <c r="B83" t="s">
        <v>404</v>
      </c>
    </row>
    <row r="84" spans="1:2" x14ac:dyDescent="0.3">
      <c r="A84" t="s">
        <v>271</v>
      </c>
      <c r="B84" t="s">
        <v>404</v>
      </c>
    </row>
    <row r="85" spans="1:2" x14ac:dyDescent="0.3">
      <c r="A85" t="s">
        <v>419</v>
      </c>
      <c r="B85" t="s">
        <v>564</v>
      </c>
    </row>
    <row r="86" spans="1:2" x14ac:dyDescent="0.3">
      <c r="A86" t="s">
        <v>575</v>
      </c>
      <c r="B86" t="s">
        <v>564</v>
      </c>
    </row>
    <row r="87" spans="1:2" x14ac:dyDescent="0.3">
      <c r="A87" t="s">
        <v>409</v>
      </c>
      <c r="B87" t="s">
        <v>564</v>
      </c>
    </row>
    <row r="88" spans="1:2" x14ac:dyDescent="0.3">
      <c r="A88" t="s">
        <v>576</v>
      </c>
      <c r="B88" t="s">
        <v>668</v>
      </c>
    </row>
    <row r="89" spans="1:2" x14ac:dyDescent="0.3">
      <c r="A89" t="s">
        <v>20</v>
      </c>
      <c r="B89" t="s">
        <v>401</v>
      </c>
    </row>
    <row r="90" spans="1:2" x14ac:dyDescent="0.3">
      <c r="A90" t="s">
        <v>643</v>
      </c>
      <c r="B90" t="s">
        <v>401</v>
      </c>
    </row>
    <row r="91" spans="1:2" x14ac:dyDescent="0.3">
      <c r="A91" t="s">
        <v>289</v>
      </c>
      <c r="B91" t="s">
        <v>403</v>
      </c>
    </row>
    <row r="92" spans="1:2" x14ac:dyDescent="0.3">
      <c r="A92" t="s">
        <v>316</v>
      </c>
      <c r="B92" t="s">
        <v>404</v>
      </c>
    </row>
    <row r="93" spans="1:2" x14ac:dyDescent="0.3">
      <c r="A93" t="s">
        <v>173</v>
      </c>
      <c r="B93" t="s">
        <v>402</v>
      </c>
    </row>
    <row r="94" spans="1:2" x14ac:dyDescent="0.3">
      <c r="A94" t="s">
        <v>21</v>
      </c>
      <c r="B94" t="s">
        <v>401</v>
      </c>
    </row>
    <row r="95" spans="1:2" x14ac:dyDescent="0.3">
      <c r="A95" t="s">
        <v>288</v>
      </c>
      <c r="B95" t="s">
        <v>403</v>
      </c>
    </row>
    <row r="96" spans="1:2" x14ac:dyDescent="0.3">
      <c r="A96" t="s">
        <v>224</v>
      </c>
      <c r="B96" t="s">
        <v>404</v>
      </c>
    </row>
    <row r="97" spans="1:2" x14ac:dyDescent="0.3">
      <c r="A97" t="s">
        <v>317</v>
      </c>
      <c r="B97" t="s">
        <v>404</v>
      </c>
    </row>
    <row r="98" spans="1:2" x14ac:dyDescent="0.3">
      <c r="A98" t="s">
        <v>318</v>
      </c>
      <c r="B98" t="s">
        <v>404</v>
      </c>
    </row>
    <row r="99" spans="1:2" x14ac:dyDescent="0.3">
      <c r="A99" t="s">
        <v>578</v>
      </c>
      <c r="B99" t="s">
        <v>668</v>
      </c>
    </row>
    <row r="100" spans="1:2" x14ac:dyDescent="0.3">
      <c r="A100" t="s">
        <v>189</v>
      </c>
      <c r="B100" t="s">
        <v>404</v>
      </c>
    </row>
    <row r="101" spans="1:2" x14ac:dyDescent="0.3">
      <c r="A101" t="s">
        <v>422</v>
      </c>
      <c r="B101" t="s">
        <v>668</v>
      </c>
    </row>
    <row r="102" spans="1:2" x14ac:dyDescent="0.3">
      <c r="A102" t="s">
        <v>22</v>
      </c>
      <c r="B102" t="s">
        <v>401</v>
      </c>
    </row>
    <row r="103" spans="1:2" x14ac:dyDescent="0.3">
      <c r="A103" t="s">
        <v>644</v>
      </c>
      <c r="B103" t="s">
        <v>668</v>
      </c>
    </row>
    <row r="104" spans="1:2" x14ac:dyDescent="0.3">
      <c r="A104" t="s">
        <v>671</v>
      </c>
      <c r="B104" t="s">
        <v>668</v>
      </c>
    </row>
    <row r="105" spans="1:2" x14ac:dyDescent="0.3">
      <c r="A105" t="s">
        <v>188</v>
      </c>
      <c r="B105" t="s">
        <v>404</v>
      </c>
    </row>
    <row r="106" spans="1:2" x14ac:dyDescent="0.3">
      <c r="A106" t="s">
        <v>349</v>
      </c>
      <c r="B106" t="s">
        <v>402</v>
      </c>
    </row>
    <row r="107" spans="1:2" x14ac:dyDescent="0.3">
      <c r="A107" t="s">
        <v>177</v>
      </c>
      <c r="B107" t="s">
        <v>402</v>
      </c>
    </row>
    <row r="108" spans="1:2" x14ac:dyDescent="0.3">
      <c r="A108" t="s">
        <v>23</v>
      </c>
      <c r="B108" t="s">
        <v>401</v>
      </c>
    </row>
    <row r="109" spans="1:2" x14ac:dyDescent="0.3">
      <c r="A109" t="s">
        <v>229</v>
      </c>
      <c r="B109" t="s">
        <v>401</v>
      </c>
    </row>
    <row r="110" spans="1:2" x14ac:dyDescent="0.3">
      <c r="A110" t="s">
        <v>579</v>
      </c>
      <c r="B110" t="s">
        <v>668</v>
      </c>
    </row>
    <row r="111" spans="1:2" x14ac:dyDescent="0.3">
      <c r="A111" t="s">
        <v>491</v>
      </c>
      <c r="B111" t="s">
        <v>668</v>
      </c>
    </row>
    <row r="112" spans="1:2" x14ac:dyDescent="0.3">
      <c r="A112" t="s">
        <v>452</v>
      </c>
      <c r="B112" t="s">
        <v>564</v>
      </c>
    </row>
    <row r="113" spans="1:119" x14ac:dyDescent="0.3">
      <c r="A113" t="s">
        <v>645</v>
      </c>
      <c r="B113" t="s">
        <v>668</v>
      </c>
    </row>
    <row r="114" spans="1:119" x14ac:dyDescent="0.3">
      <c r="A114" t="s">
        <v>244</v>
      </c>
      <c r="B114" t="s">
        <v>404</v>
      </c>
    </row>
    <row r="115" spans="1:119" x14ac:dyDescent="0.3">
      <c r="A115" t="s">
        <v>350</v>
      </c>
      <c r="B115" t="s">
        <v>402</v>
      </c>
    </row>
    <row r="116" spans="1:119" x14ac:dyDescent="0.3">
      <c r="A116" t="s">
        <v>24</v>
      </c>
      <c r="B116" t="s">
        <v>401</v>
      </c>
    </row>
    <row r="117" spans="1:119" x14ac:dyDescent="0.3">
      <c r="A117" t="s">
        <v>580</v>
      </c>
      <c r="B117" t="s">
        <v>668</v>
      </c>
    </row>
    <row r="118" spans="1:119" x14ac:dyDescent="0.3">
      <c r="A118" t="s">
        <v>424</v>
      </c>
      <c r="B118" t="s">
        <v>668</v>
      </c>
    </row>
    <row r="119" spans="1:119" x14ac:dyDescent="0.3">
      <c r="A119" t="s">
        <v>549</v>
      </c>
      <c r="B119" t="s">
        <v>564</v>
      </c>
    </row>
    <row r="120" spans="1:119" x14ac:dyDescent="0.3">
      <c r="A120" t="s">
        <v>476</v>
      </c>
      <c r="B120" t="s">
        <v>564</v>
      </c>
    </row>
    <row r="121" spans="1:119" x14ac:dyDescent="0.3">
      <c r="A121" t="s">
        <v>468</v>
      </c>
      <c r="B121" t="s">
        <v>564</v>
      </c>
    </row>
    <row r="122" spans="1:119" x14ac:dyDescent="0.3">
      <c r="A122" t="s">
        <v>351</v>
      </c>
      <c r="B122" t="s">
        <v>402</v>
      </c>
    </row>
    <row r="123" spans="1:119" x14ac:dyDescent="0.3">
      <c r="A123" t="s">
        <v>25</v>
      </c>
      <c r="B123" t="s">
        <v>401</v>
      </c>
    </row>
    <row r="124" spans="1:119" x14ac:dyDescent="0.3">
      <c r="A124" t="s">
        <v>162</v>
      </c>
      <c r="C124" s="2" t="s">
        <v>383</v>
      </c>
      <c r="D124" t="s">
        <v>401</v>
      </c>
      <c r="E124" t="s">
        <v>401</v>
      </c>
      <c r="F124" t="s">
        <v>401</v>
      </c>
      <c r="G124" t="s">
        <v>401</v>
      </c>
      <c r="H124" t="s">
        <v>401</v>
      </c>
      <c r="I124" t="s">
        <v>401</v>
      </c>
      <c r="J124" t="s">
        <v>401</v>
      </c>
      <c r="K124" t="s">
        <v>401</v>
      </c>
      <c r="L124" t="s">
        <v>401</v>
      </c>
      <c r="M124" t="s">
        <v>401</v>
      </c>
      <c r="N124" t="s">
        <v>401</v>
      </c>
      <c r="O124" t="s">
        <v>401</v>
      </c>
      <c r="P124" t="s">
        <v>401</v>
      </c>
      <c r="Q124" t="s">
        <v>401</v>
      </c>
      <c r="R124" t="s">
        <v>401</v>
      </c>
      <c r="S124" t="s">
        <v>401</v>
      </c>
      <c r="T124" t="s">
        <v>401</v>
      </c>
      <c r="U124" t="s">
        <v>401</v>
      </c>
      <c r="V124" t="s">
        <v>401</v>
      </c>
      <c r="W124" t="s">
        <v>401</v>
      </c>
      <c r="X124" t="s">
        <v>401</v>
      </c>
      <c r="Y124" t="s">
        <v>401</v>
      </c>
      <c r="Z124" t="s">
        <v>401</v>
      </c>
      <c r="AA124" t="s">
        <v>401</v>
      </c>
      <c r="AB124" t="s">
        <v>401</v>
      </c>
      <c r="AC124" t="s">
        <v>401</v>
      </c>
      <c r="AD124" t="s">
        <v>401</v>
      </c>
      <c r="AE124" t="s">
        <v>401</v>
      </c>
      <c r="AF124" t="s">
        <v>401</v>
      </c>
      <c r="AG124" t="s">
        <v>401</v>
      </c>
      <c r="AH124" t="s">
        <v>401</v>
      </c>
      <c r="AI124" t="s">
        <v>401</v>
      </c>
      <c r="AJ124" t="s">
        <v>401</v>
      </c>
      <c r="AK124" t="s">
        <v>401</v>
      </c>
      <c r="AL124" t="s">
        <v>402</v>
      </c>
      <c r="AM124" t="s">
        <v>401</v>
      </c>
      <c r="AN124" t="s">
        <v>401</v>
      </c>
      <c r="AO124" t="s">
        <v>401</v>
      </c>
      <c r="AP124" t="s">
        <v>401</v>
      </c>
      <c r="AQ124" t="s">
        <v>401</v>
      </c>
      <c r="AR124" t="s">
        <v>401</v>
      </c>
      <c r="AS124" t="s">
        <v>401</v>
      </c>
      <c r="AT124" t="s">
        <v>401</v>
      </c>
      <c r="AU124" t="s">
        <v>401</v>
      </c>
      <c r="AV124" t="s">
        <v>401</v>
      </c>
      <c r="AW124" t="s">
        <v>401</v>
      </c>
      <c r="AX124" t="s">
        <v>401</v>
      </c>
      <c r="AY124" t="s">
        <v>401</v>
      </c>
      <c r="AZ124" t="s">
        <v>401</v>
      </c>
      <c r="BA124" t="s">
        <v>401</v>
      </c>
      <c r="BB124" t="s">
        <v>401</v>
      </c>
      <c r="BC124" t="s">
        <v>401</v>
      </c>
      <c r="BD124" t="s">
        <v>401</v>
      </c>
      <c r="BE124" t="s">
        <v>401</v>
      </c>
      <c r="BF124" t="s">
        <v>401</v>
      </c>
      <c r="BG124" t="s">
        <v>401</v>
      </c>
      <c r="BH124" t="s">
        <v>401</v>
      </c>
      <c r="BI124" t="s">
        <v>401</v>
      </c>
      <c r="BJ124" t="s">
        <v>401</v>
      </c>
      <c r="BK124" t="s">
        <v>401</v>
      </c>
      <c r="BL124" t="s">
        <v>401</v>
      </c>
      <c r="BM124" t="s">
        <v>401</v>
      </c>
      <c r="BN124" t="s">
        <v>401</v>
      </c>
      <c r="BO124" t="s">
        <v>401</v>
      </c>
      <c r="BP124" t="s">
        <v>401</v>
      </c>
      <c r="BQ124" t="s">
        <v>401</v>
      </c>
      <c r="BR124" t="s">
        <v>401</v>
      </c>
      <c r="BS124" t="s">
        <v>401</v>
      </c>
      <c r="BT124" t="s">
        <v>401</v>
      </c>
      <c r="BU124" t="s">
        <v>401</v>
      </c>
      <c r="BV124" t="s">
        <v>401</v>
      </c>
      <c r="BW124" t="s">
        <v>401</v>
      </c>
      <c r="BX124" t="s">
        <v>401</v>
      </c>
      <c r="BY124" t="s">
        <v>401</v>
      </c>
      <c r="BZ124" t="s">
        <v>401</v>
      </c>
      <c r="CA124" t="s">
        <v>401</v>
      </c>
      <c r="CB124" t="s">
        <v>401</v>
      </c>
      <c r="CC124" t="s">
        <v>401</v>
      </c>
      <c r="CD124" t="s">
        <v>401</v>
      </c>
      <c r="CE124" t="s">
        <v>401</v>
      </c>
      <c r="CF124" t="s">
        <v>401</v>
      </c>
      <c r="CG124" t="s">
        <v>401</v>
      </c>
      <c r="CH124" t="s">
        <v>401</v>
      </c>
      <c r="CI124" t="s">
        <v>401</v>
      </c>
      <c r="CJ124" t="s">
        <v>401</v>
      </c>
      <c r="CK124" t="s">
        <v>401</v>
      </c>
      <c r="CL124" t="s">
        <v>401</v>
      </c>
      <c r="CM124" t="s">
        <v>401</v>
      </c>
      <c r="CN124" t="s">
        <v>401</v>
      </c>
      <c r="CO124" t="s">
        <v>401</v>
      </c>
      <c r="CP124" t="s">
        <v>401</v>
      </c>
      <c r="CQ124" t="s">
        <v>401</v>
      </c>
      <c r="CR124" t="s">
        <v>401</v>
      </c>
      <c r="CS124" t="s">
        <v>401</v>
      </c>
      <c r="CT124" t="s">
        <v>401</v>
      </c>
      <c r="CU124" t="s">
        <v>401</v>
      </c>
      <c r="CV124" t="s">
        <v>401</v>
      </c>
      <c r="CW124" t="s">
        <v>401</v>
      </c>
      <c r="CX124" t="s">
        <v>401</v>
      </c>
      <c r="CY124" t="s">
        <v>401</v>
      </c>
      <c r="CZ124" t="s">
        <v>401</v>
      </c>
      <c r="DA124" t="s">
        <v>401</v>
      </c>
      <c r="DB124" t="s">
        <v>401</v>
      </c>
      <c r="DC124" t="s">
        <v>401</v>
      </c>
      <c r="DD124" t="s">
        <v>401</v>
      </c>
      <c r="DE124" t="s">
        <v>401</v>
      </c>
      <c r="DF124" t="s">
        <v>401</v>
      </c>
      <c r="DG124" t="s">
        <v>401</v>
      </c>
      <c r="DH124" t="s">
        <v>401</v>
      </c>
      <c r="DI124" t="s">
        <v>401</v>
      </c>
      <c r="DJ124" t="s">
        <v>401</v>
      </c>
      <c r="DK124" t="s">
        <v>401</v>
      </c>
      <c r="DL124" t="s">
        <v>401</v>
      </c>
      <c r="DM124" t="s">
        <v>401</v>
      </c>
      <c r="DN124" t="s">
        <v>401</v>
      </c>
      <c r="DO124" t="s">
        <v>401</v>
      </c>
    </row>
    <row r="125" spans="1:119" x14ac:dyDescent="0.3">
      <c r="A125" t="s">
        <v>26</v>
      </c>
      <c r="B125" t="s">
        <v>401</v>
      </c>
    </row>
    <row r="126" spans="1:119" x14ac:dyDescent="0.3">
      <c r="A126" t="s">
        <v>352</v>
      </c>
      <c r="B126" t="s">
        <v>402</v>
      </c>
    </row>
    <row r="127" spans="1:119" x14ac:dyDescent="0.3">
      <c r="A127" t="s">
        <v>250</v>
      </c>
      <c r="B127" t="s">
        <v>402</v>
      </c>
    </row>
    <row r="128" spans="1:119" x14ac:dyDescent="0.3">
      <c r="A128" t="s">
        <v>581</v>
      </c>
      <c r="B128" t="s">
        <v>564</v>
      </c>
    </row>
    <row r="129" spans="1:179" x14ac:dyDescent="0.3">
      <c r="A129" t="s">
        <v>485</v>
      </c>
      <c r="B129" t="s">
        <v>564</v>
      </c>
    </row>
    <row r="130" spans="1:179" x14ac:dyDescent="0.3">
      <c r="A130" t="s">
        <v>441</v>
      </c>
      <c r="B130" t="s">
        <v>564</v>
      </c>
    </row>
    <row r="131" spans="1:179" x14ac:dyDescent="0.3">
      <c r="A131" t="s">
        <v>27</v>
      </c>
      <c r="B131" t="s">
        <v>401</v>
      </c>
    </row>
    <row r="132" spans="1:179" x14ac:dyDescent="0.3">
      <c r="A132" t="s">
        <v>262</v>
      </c>
      <c r="B132" t="s">
        <v>404</v>
      </c>
    </row>
    <row r="133" spans="1:179" x14ac:dyDescent="0.3">
      <c r="A133" t="s">
        <v>480</v>
      </c>
      <c r="B133" t="s">
        <v>564</v>
      </c>
    </row>
    <row r="134" spans="1:179" x14ac:dyDescent="0.3">
      <c r="A134" t="s">
        <v>28</v>
      </c>
      <c r="B134" t="s">
        <v>401</v>
      </c>
    </row>
    <row r="135" spans="1:179" x14ac:dyDescent="0.3">
      <c r="A135" t="s">
        <v>291</v>
      </c>
      <c r="B135" t="s">
        <v>403</v>
      </c>
    </row>
    <row r="136" spans="1:179" x14ac:dyDescent="0.3">
      <c r="A136" t="s">
        <v>290</v>
      </c>
      <c r="B136" t="s">
        <v>403</v>
      </c>
    </row>
    <row r="137" spans="1:179" x14ac:dyDescent="0.3">
      <c r="A137" t="s">
        <v>539</v>
      </c>
      <c r="B137" t="s">
        <v>564</v>
      </c>
    </row>
    <row r="138" spans="1:179" x14ac:dyDescent="0.3">
      <c r="A138" t="s">
        <v>447</v>
      </c>
      <c r="B138" t="s">
        <v>564</v>
      </c>
    </row>
    <row r="139" spans="1:179" x14ac:dyDescent="0.3">
      <c r="A139" t="s">
        <v>713</v>
      </c>
      <c r="B139" t="s">
        <v>401</v>
      </c>
      <c r="C139" s="2" t="s">
        <v>714</v>
      </c>
    </row>
    <row r="140" spans="1:179" x14ac:dyDescent="0.3">
      <c r="A140" t="s">
        <v>163</v>
      </c>
      <c r="C140" s="2" t="s">
        <v>384</v>
      </c>
      <c r="F140" t="s">
        <v>401</v>
      </c>
      <c r="G140" t="s">
        <v>401</v>
      </c>
      <c r="H140" t="s">
        <v>401</v>
      </c>
      <c r="I140" t="s">
        <v>401</v>
      </c>
      <c r="J140" t="s">
        <v>401</v>
      </c>
      <c r="K140" t="s">
        <v>401</v>
      </c>
      <c r="L140" t="s">
        <v>401</v>
      </c>
      <c r="M140" t="s">
        <v>401</v>
      </c>
      <c r="N140" t="s">
        <v>401</v>
      </c>
      <c r="O140" t="s">
        <v>401</v>
      </c>
      <c r="P140" t="s">
        <v>401</v>
      </c>
      <c r="Q140" t="s">
        <v>401</v>
      </c>
      <c r="R140" t="s">
        <v>401</v>
      </c>
      <c r="S140" t="s">
        <v>401</v>
      </c>
      <c r="T140" t="s">
        <v>401</v>
      </c>
      <c r="U140" t="s">
        <v>401</v>
      </c>
      <c r="V140" t="s">
        <v>401</v>
      </c>
      <c r="W140" t="s">
        <v>401</v>
      </c>
      <c r="X140" t="s">
        <v>401</v>
      </c>
      <c r="Y140" t="s">
        <v>401</v>
      </c>
      <c r="Z140" t="s">
        <v>401</v>
      </c>
      <c r="AA140" t="s">
        <v>401</v>
      </c>
      <c r="AB140" t="s">
        <v>401</v>
      </c>
      <c r="AC140" t="s">
        <v>401</v>
      </c>
      <c r="AD140" t="s">
        <v>401</v>
      </c>
      <c r="AE140" t="s">
        <v>401</v>
      </c>
      <c r="AF140" t="s">
        <v>401</v>
      </c>
      <c r="AG140" t="s">
        <v>401</v>
      </c>
      <c r="AH140" t="s">
        <v>401</v>
      </c>
      <c r="AI140" t="s">
        <v>401</v>
      </c>
      <c r="AJ140" t="s">
        <v>401</v>
      </c>
      <c r="AK140" t="s">
        <v>401</v>
      </c>
      <c r="AL140" t="s">
        <v>401</v>
      </c>
      <c r="AM140" t="s">
        <v>401</v>
      </c>
      <c r="AN140" t="s">
        <v>401</v>
      </c>
      <c r="AO140" t="s">
        <v>401</v>
      </c>
      <c r="AP140" t="s">
        <v>401</v>
      </c>
      <c r="EN140" t="s">
        <v>401</v>
      </c>
      <c r="EO140" t="s">
        <v>401</v>
      </c>
      <c r="EP140" t="s">
        <v>401</v>
      </c>
      <c r="EQ140" t="s">
        <v>401</v>
      </c>
      <c r="ER140" t="s">
        <v>401</v>
      </c>
      <c r="ES140" t="s">
        <v>401</v>
      </c>
      <c r="ET140" t="s">
        <v>401</v>
      </c>
      <c r="EU140" t="s">
        <v>401</v>
      </c>
      <c r="EV140" t="s">
        <v>401</v>
      </c>
      <c r="EW140" t="s">
        <v>401</v>
      </c>
      <c r="EX140" t="s">
        <v>401</v>
      </c>
      <c r="EY140" t="s">
        <v>401</v>
      </c>
      <c r="EZ140" t="s">
        <v>401</v>
      </c>
      <c r="FA140" t="s">
        <v>401</v>
      </c>
      <c r="FB140" t="s">
        <v>401</v>
      </c>
      <c r="FC140" t="s">
        <v>401</v>
      </c>
      <c r="FD140" t="s">
        <v>401</v>
      </c>
      <c r="FE140" t="s">
        <v>401</v>
      </c>
      <c r="FF140" t="s">
        <v>401</v>
      </c>
      <c r="FG140" t="s">
        <v>401</v>
      </c>
      <c r="FH140" t="s">
        <v>401</v>
      </c>
      <c r="FI140" t="s">
        <v>401</v>
      </c>
      <c r="FJ140" t="s">
        <v>401</v>
      </c>
      <c r="FK140" t="s">
        <v>401</v>
      </c>
      <c r="FL140" t="s">
        <v>401</v>
      </c>
      <c r="FM140" t="s">
        <v>401</v>
      </c>
      <c r="FN140" t="s">
        <v>401</v>
      </c>
      <c r="FO140" t="s">
        <v>401</v>
      </c>
      <c r="FP140" t="s">
        <v>401</v>
      </c>
      <c r="FQ140" t="s">
        <v>401</v>
      </c>
      <c r="FR140" t="s">
        <v>401</v>
      </c>
      <c r="FS140" t="s">
        <v>401</v>
      </c>
      <c r="FT140" t="s">
        <v>401</v>
      </c>
      <c r="FU140" t="s">
        <v>401</v>
      </c>
      <c r="FV140" t="s">
        <v>401</v>
      </c>
      <c r="FW140" t="s">
        <v>401</v>
      </c>
    </row>
    <row r="141" spans="1:179" x14ac:dyDescent="0.3">
      <c r="A141" t="s">
        <v>29</v>
      </c>
      <c r="B141" t="s">
        <v>401</v>
      </c>
    </row>
    <row r="142" spans="1:179" x14ac:dyDescent="0.3">
      <c r="A142" t="s">
        <v>164</v>
      </c>
      <c r="C142" s="2" t="s">
        <v>385</v>
      </c>
      <c r="J142" t="s">
        <v>401</v>
      </c>
      <c r="L142" t="s">
        <v>401</v>
      </c>
      <c r="N142" t="s">
        <v>401</v>
      </c>
      <c r="P142" t="s">
        <v>401</v>
      </c>
      <c r="R142" t="s">
        <v>401</v>
      </c>
      <c r="S142" t="s">
        <v>401</v>
      </c>
      <c r="T142" t="s">
        <v>401</v>
      </c>
      <c r="V142" t="s">
        <v>401</v>
      </c>
      <c r="X142" t="s">
        <v>401</v>
      </c>
      <c r="Y142" t="s">
        <v>403</v>
      </c>
      <c r="Z142" t="s">
        <v>403</v>
      </c>
      <c r="AA142" t="s">
        <v>403</v>
      </c>
      <c r="AB142" t="s">
        <v>403</v>
      </c>
      <c r="AC142" t="s">
        <v>403</v>
      </c>
      <c r="AD142" t="s">
        <v>403</v>
      </c>
      <c r="AE142" t="s">
        <v>403</v>
      </c>
      <c r="AF142" t="s">
        <v>403</v>
      </c>
      <c r="AG142" t="s">
        <v>403</v>
      </c>
      <c r="AH142" t="s">
        <v>403</v>
      </c>
      <c r="AI142" t="s">
        <v>403</v>
      </c>
      <c r="AJ142" t="s">
        <v>403</v>
      </c>
      <c r="AK142" t="s">
        <v>403</v>
      </c>
      <c r="AL142" t="s">
        <v>403</v>
      </c>
      <c r="AM142" t="s">
        <v>403</v>
      </c>
      <c r="AN142" t="s">
        <v>403</v>
      </c>
      <c r="AO142" t="s">
        <v>403</v>
      </c>
      <c r="AP142" t="s">
        <v>403</v>
      </c>
      <c r="AQ142" t="s">
        <v>403</v>
      </c>
      <c r="AR142" t="s">
        <v>403</v>
      </c>
      <c r="AS142" t="s">
        <v>403</v>
      </c>
      <c r="AT142" t="s">
        <v>403</v>
      </c>
      <c r="AU142" t="s">
        <v>403</v>
      </c>
      <c r="AV142" t="s">
        <v>403</v>
      </c>
      <c r="AW142" t="s">
        <v>403</v>
      </c>
      <c r="AX142" t="s">
        <v>403</v>
      </c>
      <c r="AY142" t="s">
        <v>403</v>
      </c>
      <c r="AZ142" t="s">
        <v>403</v>
      </c>
      <c r="BA142" t="s">
        <v>403</v>
      </c>
      <c r="BB142" t="s">
        <v>403</v>
      </c>
      <c r="BC142" t="s">
        <v>403</v>
      </c>
      <c r="BD142" t="s">
        <v>403</v>
      </c>
      <c r="BE142" t="s">
        <v>403</v>
      </c>
      <c r="BF142" t="s">
        <v>403</v>
      </c>
      <c r="BG142" t="s">
        <v>403</v>
      </c>
      <c r="BH142" t="s">
        <v>403</v>
      </c>
      <c r="BI142" t="s">
        <v>403</v>
      </c>
      <c r="BJ142" t="s">
        <v>403</v>
      </c>
      <c r="BK142" t="s">
        <v>403</v>
      </c>
      <c r="BL142" t="s">
        <v>403</v>
      </c>
      <c r="BM142" t="s">
        <v>403</v>
      </c>
      <c r="BN142" t="s">
        <v>403</v>
      </c>
      <c r="BO142" t="s">
        <v>403</v>
      </c>
      <c r="BP142" t="s">
        <v>403</v>
      </c>
      <c r="BQ142" t="s">
        <v>403</v>
      </c>
      <c r="BR142" t="s">
        <v>403</v>
      </c>
      <c r="BS142" t="s">
        <v>403</v>
      </c>
      <c r="BT142" t="s">
        <v>403</v>
      </c>
      <c r="BU142" t="s">
        <v>403</v>
      </c>
      <c r="BV142" t="s">
        <v>403</v>
      </c>
      <c r="BW142" t="s">
        <v>403</v>
      </c>
      <c r="BX142" t="s">
        <v>403</v>
      </c>
      <c r="BY142" t="s">
        <v>403</v>
      </c>
      <c r="BZ142" t="s">
        <v>403</v>
      </c>
      <c r="CA142" t="s">
        <v>403</v>
      </c>
      <c r="CB142" t="s">
        <v>403</v>
      </c>
      <c r="CC142" t="s">
        <v>403</v>
      </c>
      <c r="CD142" t="s">
        <v>403</v>
      </c>
      <c r="CE142" t="s">
        <v>403</v>
      </c>
      <c r="CF142" t="s">
        <v>403</v>
      </c>
      <c r="CG142" t="s">
        <v>403</v>
      </c>
      <c r="CH142" t="s">
        <v>403</v>
      </c>
      <c r="CI142" t="s">
        <v>403</v>
      </c>
      <c r="CJ142" t="s">
        <v>403</v>
      </c>
      <c r="CK142" t="s">
        <v>403</v>
      </c>
      <c r="CL142" t="s">
        <v>403</v>
      </c>
      <c r="CM142" t="s">
        <v>403</v>
      </c>
      <c r="CN142" t="s">
        <v>403</v>
      </c>
      <c r="CO142" t="s">
        <v>403</v>
      </c>
      <c r="CP142" t="s">
        <v>403</v>
      </c>
      <c r="CQ142" t="s">
        <v>403</v>
      </c>
      <c r="CR142" t="s">
        <v>403</v>
      </c>
      <c r="CS142" t="s">
        <v>403</v>
      </c>
      <c r="CT142" t="s">
        <v>403</v>
      </c>
      <c r="CU142" t="s">
        <v>403</v>
      </c>
      <c r="CV142" t="s">
        <v>403</v>
      </c>
      <c r="CW142" t="s">
        <v>403</v>
      </c>
      <c r="CX142" t="s">
        <v>403</v>
      </c>
      <c r="CY142" t="s">
        <v>403</v>
      </c>
      <c r="CZ142" t="s">
        <v>403</v>
      </c>
      <c r="DA142" t="s">
        <v>403</v>
      </c>
      <c r="DB142" t="s">
        <v>403</v>
      </c>
      <c r="DC142" t="s">
        <v>403</v>
      </c>
      <c r="DD142" t="s">
        <v>403</v>
      </c>
      <c r="DE142" t="s">
        <v>403</v>
      </c>
      <c r="DF142" t="s">
        <v>403</v>
      </c>
      <c r="DG142" t="s">
        <v>403</v>
      </c>
      <c r="DH142" t="s">
        <v>403</v>
      </c>
      <c r="DI142" t="s">
        <v>403</v>
      </c>
      <c r="DJ142" t="s">
        <v>403</v>
      </c>
      <c r="DK142" t="s">
        <v>403</v>
      </c>
      <c r="DL142" t="s">
        <v>403</v>
      </c>
      <c r="DM142" t="s">
        <v>403</v>
      </c>
      <c r="DN142" t="s">
        <v>403</v>
      </c>
      <c r="DO142" t="s">
        <v>403</v>
      </c>
      <c r="DP142" t="s">
        <v>403</v>
      </c>
      <c r="DQ142" t="s">
        <v>403</v>
      </c>
      <c r="DR142" t="s">
        <v>403</v>
      </c>
      <c r="DS142" t="s">
        <v>403</v>
      </c>
      <c r="DT142" t="s">
        <v>403</v>
      </c>
      <c r="DU142" t="s">
        <v>403</v>
      </c>
      <c r="DV142" t="s">
        <v>403</v>
      </c>
      <c r="DW142" t="s">
        <v>403</v>
      </c>
      <c r="DX142" t="s">
        <v>403</v>
      </c>
      <c r="DY142" t="s">
        <v>403</v>
      </c>
      <c r="DZ142" t="s">
        <v>403</v>
      </c>
      <c r="EA142" t="s">
        <v>403</v>
      </c>
      <c r="EB142" t="s">
        <v>403</v>
      </c>
      <c r="EC142" t="s">
        <v>403</v>
      </c>
      <c r="ED142" t="s">
        <v>403</v>
      </c>
      <c r="EE142" t="s">
        <v>403</v>
      </c>
      <c r="EF142" t="s">
        <v>403</v>
      </c>
      <c r="EG142" t="s">
        <v>403</v>
      </c>
      <c r="EH142" t="s">
        <v>403</v>
      </c>
      <c r="EI142" t="s">
        <v>403</v>
      </c>
      <c r="EJ142" t="s">
        <v>403</v>
      </c>
      <c r="EK142" t="s">
        <v>403</v>
      </c>
      <c r="EL142" t="s">
        <v>403</v>
      </c>
      <c r="EM142" t="s">
        <v>403</v>
      </c>
      <c r="EN142" t="s">
        <v>403</v>
      </c>
      <c r="EO142" t="s">
        <v>403</v>
      </c>
      <c r="EP142" t="s">
        <v>403</v>
      </c>
      <c r="EQ142" t="s">
        <v>403</v>
      </c>
      <c r="ER142" t="s">
        <v>403</v>
      </c>
      <c r="ES142" t="s">
        <v>403</v>
      </c>
      <c r="ET142" t="s">
        <v>403</v>
      </c>
      <c r="EU142" t="s">
        <v>403</v>
      </c>
      <c r="EV142" t="s">
        <v>403</v>
      </c>
      <c r="EW142" t="s">
        <v>403</v>
      </c>
      <c r="EX142" t="s">
        <v>403</v>
      </c>
      <c r="EY142" t="s">
        <v>403</v>
      </c>
      <c r="EZ142" t="s">
        <v>403</v>
      </c>
      <c r="FA142" t="s">
        <v>403</v>
      </c>
      <c r="FB142" t="s">
        <v>403</v>
      </c>
      <c r="FC142" t="s">
        <v>403</v>
      </c>
      <c r="FD142" t="s">
        <v>403</v>
      </c>
      <c r="FE142" t="s">
        <v>403</v>
      </c>
      <c r="FF142" t="s">
        <v>403</v>
      </c>
      <c r="FG142" t="s">
        <v>403</v>
      </c>
      <c r="FH142" t="s">
        <v>403</v>
      </c>
      <c r="FI142" t="s">
        <v>403</v>
      </c>
      <c r="FJ142" t="s">
        <v>403</v>
      </c>
      <c r="FK142" t="s">
        <v>403</v>
      </c>
      <c r="FL142" t="s">
        <v>403</v>
      </c>
      <c r="FM142" t="s">
        <v>403</v>
      </c>
    </row>
    <row r="143" spans="1:179" x14ac:dyDescent="0.3">
      <c r="A143" t="s">
        <v>253</v>
      </c>
      <c r="B143" t="s">
        <v>403</v>
      </c>
    </row>
    <row r="144" spans="1:179" x14ac:dyDescent="0.3">
      <c r="A144" t="s">
        <v>234</v>
      </c>
      <c r="B144" t="s">
        <v>403</v>
      </c>
    </row>
    <row r="145" spans="1:2" x14ac:dyDescent="0.3">
      <c r="A145" t="s">
        <v>182</v>
      </c>
      <c r="B145" t="s">
        <v>402</v>
      </c>
    </row>
    <row r="146" spans="1:2" x14ac:dyDescent="0.3">
      <c r="A146" t="s">
        <v>466</v>
      </c>
      <c r="B146" t="s">
        <v>668</v>
      </c>
    </row>
    <row r="147" spans="1:2" x14ac:dyDescent="0.3">
      <c r="A147" t="s">
        <v>460</v>
      </c>
      <c r="B147" t="s">
        <v>668</v>
      </c>
    </row>
    <row r="148" spans="1:2" x14ac:dyDescent="0.3">
      <c r="A148" t="s">
        <v>435</v>
      </c>
      <c r="B148" t="s">
        <v>668</v>
      </c>
    </row>
    <row r="149" spans="1:2" x14ac:dyDescent="0.3">
      <c r="A149" t="s">
        <v>353</v>
      </c>
      <c r="B149" t="s">
        <v>402</v>
      </c>
    </row>
    <row r="150" spans="1:2" x14ac:dyDescent="0.3">
      <c r="A150" t="s">
        <v>208</v>
      </c>
      <c r="B150" t="s">
        <v>404</v>
      </c>
    </row>
    <row r="151" spans="1:2" x14ac:dyDescent="0.3">
      <c r="A151" t="s">
        <v>242</v>
      </c>
      <c r="B151" t="s">
        <v>404</v>
      </c>
    </row>
    <row r="152" spans="1:2" x14ac:dyDescent="0.3">
      <c r="A152" t="s">
        <v>646</v>
      </c>
      <c r="B152" t="s">
        <v>668</v>
      </c>
    </row>
    <row r="153" spans="1:2" x14ac:dyDescent="0.3">
      <c r="A153" t="s">
        <v>239</v>
      </c>
      <c r="B153" t="s">
        <v>403</v>
      </c>
    </row>
    <row r="154" spans="1:2" x14ac:dyDescent="0.3">
      <c r="A154" t="s">
        <v>273</v>
      </c>
      <c r="B154" t="s">
        <v>401</v>
      </c>
    </row>
    <row r="155" spans="1:2" x14ac:dyDescent="0.3">
      <c r="A155" t="s">
        <v>512</v>
      </c>
      <c r="B155" t="s">
        <v>564</v>
      </c>
    </row>
    <row r="156" spans="1:2" x14ac:dyDescent="0.3">
      <c r="A156" t="s">
        <v>30</v>
      </c>
      <c r="B156" t="s">
        <v>401</v>
      </c>
    </row>
    <row r="157" spans="1:2" x14ac:dyDescent="0.3">
      <c r="A157" t="s">
        <v>31</v>
      </c>
      <c r="B157" t="s">
        <v>401</v>
      </c>
    </row>
    <row r="158" spans="1:2" x14ac:dyDescent="0.3">
      <c r="A158" t="s">
        <v>266</v>
      </c>
      <c r="B158" t="s">
        <v>404</v>
      </c>
    </row>
    <row r="159" spans="1:2" x14ac:dyDescent="0.3">
      <c r="A159" t="s">
        <v>32</v>
      </c>
      <c r="B159" t="s">
        <v>401</v>
      </c>
    </row>
    <row r="160" spans="1:2" x14ac:dyDescent="0.3">
      <c r="A160" t="s">
        <v>185</v>
      </c>
      <c r="B160" t="s">
        <v>403</v>
      </c>
    </row>
    <row r="161" spans="1:2" x14ac:dyDescent="0.3">
      <c r="A161" t="s">
        <v>479</v>
      </c>
      <c r="B161" t="s">
        <v>564</v>
      </c>
    </row>
    <row r="162" spans="1:2" x14ac:dyDescent="0.3">
      <c r="A162" t="s">
        <v>33</v>
      </c>
      <c r="B162" t="s">
        <v>401</v>
      </c>
    </row>
    <row r="163" spans="1:2" x14ac:dyDescent="0.3">
      <c r="A163" t="s">
        <v>540</v>
      </c>
      <c r="B163" t="s">
        <v>564</v>
      </c>
    </row>
    <row r="164" spans="1:2" x14ac:dyDescent="0.3">
      <c r="A164" t="s">
        <v>469</v>
      </c>
      <c r="B164" t="s">
        <v>564</v>
      </c>
    </row>
    <row r="165" spans="1:2" x14ac:dyDescent="0.3">
      <c r="A165" t="s">
        <v>462</v>
      </c>
      <c r="B165" t="s">
        <v>668</v>
      </c>
    </row>
    <row r="166" spans="1:2" x14ac:dyDescent="0.3">
      <c r="A166" t="s">
        <v>524</v>
      </c>
      <c r="B166" t="s">
        <v>668</v>
      </c>
    </row>
    <row r="167" spans="1:2" x14ac:dyDescent="0.3">
      <c r="A167" t="s">
        <v>565</v>
      </c>
      <c r="B167" t="s">
        <v>564</v>
      </c>
    </row>
    <row r="168" spans="1:2" x14ac:dyDescent="0.3">
      <c r="A168" t="s">
        <v>550</v>
      </c>
      <c r="B168" t="s">
        <v>564</v>
      </c>
    </row>
    <row r="169" spans="1:2" x14ac:dyDescent="0.3">
      <c r="A169" t="s">
        <v>34</v>
      </c>
      <c r="B169" t="s">
        <v>401</v>
      </c>
    </row>
    <row r="170" spans="1:2" x14ac:dyDescent="0.3">
      <c r="A170" t="s">
        <v>264</v>
      </c>
      <c r="B170" t="s">
        <v>402</v>
      </c>
    </row>
    <row r="171" spans="1:2" x14ac:dyDescent="0.3">
      <c r="A171" t="s">
        <v>37</v>
      </c>
      <c r="B171" t="s">
        <v>401</v>
      </c>
    </row>
    <row r="172" spans="1:2" x14ac:dyDescent="0.3">
      <c r="A172" t="s">
        <v>246</v>
      </c>
      <c r="B172" t="s">
        <v>402</v>
      </c>
    </row>
    <row r="173" spans="1:2" x14ac:dyDescent="0.3">
      <c r="A173" t="s">
        <v>354</v>
      </c>
      <c r="B173" t="s">
        <v>402</v>
      </c>
    </row>
    <row r="174" spans="1:2" x14ac:dyDescent="0.3">
      <c r="A174" t="s">
        <v>217</v>
      </c>
      <c r="B174" t="s">
        <v>404</v>
      </c>
    </row>
    <row r="175" spans="1:2" x14ac:dyDescent="0.3">
      <c r="A175" t="s">
        <v>35</v>
      </c>
      <c r="B175" t="s">
        <v>401</v>
      </c>
    </row>
    <row r="176" spans="1:2" x14ac:dyDescent="0.3">
      <c r="A176" t="s">
        <v>36</v>
      </c>
      <c r="B176" t="s">
        <v>401</v>
      </c>
    </row>
    <row r="177" spans="1:53" x14ac:dyDescent="0.3">
      <c r="A177" t="s">
        <v>355</v>
      </c>
      <c r="B177" t="s">
        <v>402</v>
      </c>
    </row>
    <row r="178" spans="1:53" x14ac:dyDescent="0.3">
      <c r="A178" t="s">
        <v>38</v>
      </c>
      <c r="B178" t="s">
        <v>401</v>
      </c>
    </row>
    <row r="179" spans="1:53" x14ac:dyDescent="0.3">
      <c r="A179" t="s">
        <v>414</v>
      </c>
      <c r="B179" t="s">
        <v>564</v>
      </c>
    </row>
    <row r="180" spans="1:53" x14ac:dyDescent="0.3">
      <c r="A180" t="s">
        <v>283</v>
      </c>
      <c r="C180" s="2" t="s">
        <v>304</v>
      </c>
      <c r="D180" t="s">
        <v>401</v>
      </c>
      <c r="AW180" t="s">
        <v>401</v>
      </c>
      <c r="AY180" t="s">
        <v>401</v>
      </c>
      <c r="BA180" t="s">
        <v>401</v>
      </c>
    </row>
    <row r="181" spans="1:53" x14ac:dyDescent="0.3">
      <c r="A181" t="s">
        <v>862</v>
      </c>
      <c r="B181" t="s">
        <v>403</v>
      </c>
    </row>
    <row r="182" spans="1:53" x14ac:dyDescent="0.3">
      <c r="A182" t="s">
        <v>218</v>
      </c>
      <c r="B182" t="s">
        <v>403</v>
      </c>
    </row>
    <row r="183" spans="1:53" x14ac:dyDescent="0.3">
      <c r="A183" t="s">
        <v>508</v>
      </c>
      <c r="B183" t="s">
        <v>668</v>
      </c>
    </row>
    <row r="184" spans="1:53" x14ac:dyDescent="0.3">
      <c r="A184" t="s">
        <v>356</v>
      </c>
      <c r="B184" t="s">
        <v>402</v>
      </c>
    </row>
    <row r="185" spans="1:53" x14ac:dyDescent="0.3">
      <c r="A185" t="s">
        <v>863</v>
      </c>
      <c r="B185" t="s">
        <v>401</v>
      </c>
    </row>
    <row r="186" spans="1:53" x14ac:dyDescent="0.3">
      <c r="A186" t="s">
        <v>39</v>
      </c>
      <c r="B186" t="s">
        <v>401</v>
      </c>
    </row>
    <row r="187" spans="1:53" x14ac:dyDescent="0.3">
      <c r="A187" t="s">
        <v>582</v>
      </c>
      <c r="B187" t="s">
        <v>402</v>
      </c>
    </row>
    <row r="188" spans="1:53" x14ac:dyDescent="0.3">
      <c r="A188" t="s">
        <v>427</v>
      </c>
      <c r="B188" t="s">
        <v>668</v>
      </c>
    </row>
    <row r="189" spans="1:53" x14ac:dyDescent="0.3">
      <c r="A189" t="s">
        <v>274</v>
      </c>
      <c r="B189" t="s">
        <v>401</v>
      </c>
    </row>
    <row r="190" spans="1:53" x14ac:dyDescent="0.3">
      <c r="A190" t="s">
        <v>453</v>
      </c>
      <c r="B190" t="s">
        <v>668</v>
      </c>
    </row>
    <row r="191" spans="1:53" x14ac:dyDescent="0.3">
      <c r="A191" t="s">
        <v>357</v>
      </c>
      <c r="B191" t="s">
        <v>402</v>
      </c>
    </row>
    <row r="192" spans="1:53" x14ac:dyDescent="0.3">
      <c r="A192" t="s">
        <v>684</v>
      </c>
      <c r="B192" t="s">
        <v>564</v>
      </c>
    </row>
    <row r="193" spans="1:2" x14ac:dyDescent="0.3">
      <c r="A193" t="s">
        <v>583</v>
      </c>
      <c r="B193" t="s">
        <v>564</v>
      </c>
    </row>
    <row r="194" spans="1:2" x14ac:dyDescent="0.3">
      <c r="A194" t="s">
        <v>255</v>
      </c>
      <c r="B194" t="s">
        <v>402</v>
      </c>
    </row>
    <row r="195" spans="1:2" x14ac:dyDescent="0.3">
      <c r="A195" t="s">
        <v>40</v>
      </c>
      <c r="B195" t="s">
        <v>401</v>
      </c>
    </row>
    <row r="196" spans="1:2" x14ac:dyDescent="0.3">
      <c r="A196" t="s">
        <v>358</v>
      </c>
      <c r="B196" t="s">
        <v>402</v>
      </c>
    </row>
    <row r="197" spans="1:2" x14ac:dyDescent="0.3">
      <c r="A197" t="s">
        <v>669</v>
      </c>
      <c r="B197" t="s">
        <v>401</v>
      </c>
    </row>
    <row r="198" spans="1:2" x14ac:dyDescent="0.3">
      <c r="A198" t="s">
        <v>584</v>
      </c>
      <c r="B198" t="s">
        <v>401</v>
      </c>
    </row>
    <row r="199" spans="1:2" x14ac:dyDescent="0.3">
      <c r="A199" t="s">
        <v>41</v>
      </c>
      <c r="B199" t="s">
        <v>401</v>
      </c>
    </row>
    <row r="200" spans="1:2" x14ac:dyDescent="0.3">
      <c r="A200" t="s">
        <v>647</v>
      </c>
      <c r="B200" t="s">
        <v>668</v>
      </c>
    </row>
    <row r="201" spans="1:2" x14ac:dyDescent="0.3">
      <c r="A201" t="s">
        <v>42</v>
      </c>
      <c r="B201" t="s">
        <v>401</v>
      </c>
    </row>
    <row r="202" spans="1:2" x14ac:dyDescent="0.3">
      <c r="A202" t="s">
        <v>551</v>
      </c>
      <c r="B202" t="s">
        <v>564</v>
      </c>
    </row>
    <row r="203" spans="1:2" x14ac:dyDescent="0.3">
      <c r="A203" t="s">
        <v>206</v>
      </c>
      <c r="B203" t="s">
        <v>402</v>
      </c>
    </row>
    <row r="204" spans="1:2" x14ac:dyDescent="0.3">
      <c r="A204" t="s">
        <v>513</v>
      </c>
      <c r="B204" t="s">
        <v>564</v>
      </c>
    </row>
    <row r="205" spans="1:2" x14ac:dyDescent="0.3">
      <c r="A205" t="s">
        <v>275</v>
      </c>
      <c r="B205" t="s">
        <v>401</v>
      </c>
    </row>
    <row r="206" spans="1:2" x14ac:dyDescent="0.3">
      <c r="A206" t="s">
        <v>227</v>
      </c>
      <c r="B206" t="s">
        <v>404</v>
      </c>
    </row>
    <row r="207" spans="1:2" x14ac:dyDescent="0.3">
      <c r="A207" t="s">
        <v>43</v>
      </c>
      <c r="B207" t="s">
        <v>401</v>
      </c>
    </row>
    <row r="208" spans="1:2" x14ac:dyDescent="0.3">
      <c r="A208" t="s">
        <v>268</v>
      </c>
      <c r="B208" t="s">
        <v>401</v>
      </c>
    </row>
    <row r="209" spans="1:2" x14ac:dyDescent="0.3">
      <c r="A209" t="s">
        <v>585</v>
      </c>
      <c r="B209" t="s">
        <v>401</v>
      </c>
    </row>
    <row r="210" spans="1:2" x14ac:dyDescent="0.3">
      <c r="A210" t="s">
        <v>44</v>
      </c>
      <c r="B210" t="s">
        <v>401</v>
      </c>
    </row>
    <row r="211" spans="1:2" x14ac:dyDescent="0.3">
      <c r="A211" t="s">
        <v>240</v>
      </c>
      <c r="B211" t="s">
        <v>402</v>
      </c>
    </row>
    <row r="212" spans="1:2" x14ac:dyDescent="0.3">
      <c r="A212" t="s">
        <v>648</v>
      </c>
      <c r="B212" t="s">
        <v>668</v>
      </c>
    </row>
    <row r="213" spans="1:2" x14ac:dyDescent="0.3">
      <c r="A213" t="s">
        <v>649</v>
      </c>
      <c r="B213" t="s">
        <v>668</v>
      </c>
    </row>
    <row r="214" spans="1:2" x14ac:dyDescent="0.3">
      <c r="A214" t="s">
        <v>521</v>
      </c>
      <c r="B214" t="s">
        <v>564</v>
      </c>
    </row>
    <row r="215" spans="1:2" x14ac:dyDescent="0.3">
      <c r="A215" t="s">
        <v>586</v>
      </c>
      <c r="B215" t="s">
        <v>564</v>
      </c>
    </row>
    <row r="216" spans="1:2" x14ac:dyDescent="0.3">
      <c r="A216" t="s">
        <v>45</v>
      </c>
      <c r="B216" t="s">
        <v>401</v>
      </c>
    </row>
    <row r="217" spans="1:2" x14ac:dyDescent="0.3">
      <c r="A217" t="s">
        <v>493</v>
      </c>
      <c r="B217" t="s">
        <v>668</v>
      </c>
    </row>
    <row r="218" spans="1:2" x14ac:dyDescent="0.3">
      <c r="A218" t="s">
        <v>864</v>
      </c>
      <c r="B218" t="s">
        <v>403</v>
      </c>
    </row>
    <row r="219" spans="1:2" x14ac:dyDescent="0.3">
      <c r="A219" t="s">
        <v>865</v>
      </c>
      <c r="B219" t="s">
        <v>401</v>
      </c>
    </row>
    <row r="220" spans="1:2" x14ac:dyDescent="0.3">
      <c r="A220" t="s">
        <v>666</v>
      </c>
      <c r="B220" t="s">
        <v>402</v>
      </c>
    </row>
    <row r="221" spans="1:2" x14ac:dyDescent="0.3">
      <c r="A221" t="s">
        <v>213</v>
      </c>
      <c r="B221" t="s">
        <v>402</v>
      </c>
    </row>
    <row r="222" spans="1:2" x14ac:dyDescent="0.3">
      <c r="A222" t="s">
        <v>46</v>
      </c>
      <c r="B222" t="s">
        <v>401</v>
      </c>
    </row>
    <row r="223" spans="1:2" x14ac:dyDescent="0.3">
      <c r="A223" t="s">
        <v>527</v>
      </c>
      <c r="B223" t="s">
        <v>564</v>
      </c>
    </row>
    <row r="224" spans="1:2" x14ac:dyDescent="0.3">
      <c r="A224" t="s">
        <v>47</v>
      </c>
      <c r="B224" t="s">
        <v>401</v>
      </c>
    </row>
    <row r="225" spans="1:2" x14ac:dyDescent="0.3">
      <c r="A225" t="s">
        <v>552</v>
      </c>
      <c r="B225" t="s">
        <v>564</v>
      </c>
    </row>
    <row r="226" spans="1:2" x14ac:dyDescent="0.3">
      <c r="A226" t="s">
        <v>458</v>
      </c>
      <c r="B226" t="s">
        <v>668</v>
      </c>
    </row>
    <row r="227" spans="1:2" x14ac:dyDescent="0.3">
      <c r="A227" t="s">
        <v>412</v>
      </c>
      <c r="B227" t="s">
        <v>668</v>
      </c>
    </row>
    <row r="228" spans="1:2" x14ac:dyDescent="0.3">
      <c r="A228" t="s">
        <v>473</v>
      </c>
      <c r="B228" t="s">
        <v>668</v>
      </c>
    </row>
    <row r="229" spans="1:2" x14ac:dyDescent="0.3">
      <c r="A229" t="s">
        <v>48</v>
      </c>
      <c r="B229" t="s">
        <v>401</v>
      </c>
    </row>
    <row r="230" spans="1:2" x14ac:dyDescent="0.3">
      <c r="A230" t="s">
        <v>49</v>
      </c>
      <c r="B230" t="s">
        <v>401</v>
      </c>
    </row>
    <row r="231" spans="1:2" x14ac:dyDescent="0.3">
      <c r="A231" t="s">
        <v>433</v>
      </c>
      <c r="B231" t="s">
        <v>668</v>
      </c>
    </row>
    <row r="232" spans="1:2" x14ac:dyDescent="0.3">
      <c r="A232" t="s">
        <v>507</v>
      </c>
      <c r="B232" t="s">
        <v>564</v>
      </c>
    </row>
    <row r="233" spans="1:2" x14ac:dyDescent="0.3">
      <c r="A233" t="s">
        <v>487</v>
      </c>
      <c r="B233" t="s">
        <v>564</v>
      </c>
    </row>
    <row r="234" spans="1:2" x14ac:dyDescent="0.3">
      <c r="A234" t="s">
        <v>50</v>
      </c>
      <c r="B234" t="s">
        <v>401</v>
      </c>
    </row>
    <row r="235" spans="1:2" x14ac:dyDescent="0.3">
      <c r="A235" t="s">
        <v>439</v>
      </c>
      <c r="B235" t="s">
        <v>564</v>
      </c>
    </row>
    <row r="236" spans="1:2" x14ac:dyDescent="0.3">
      <c r="A236" t="s">
        <v>51</v>
      </c>
      <c r="B236" t="s">
        <v>401</v>
      </c>
    </row>
    <row r="237" spans="1:2" x14ac:dyDescent="0.3">
      <c r="A237" t="s">
        <v>650</v>
      </c>
      <c r="B237" t="s">
        <v>668</v>
      </c>
    </row>
    <row r="238" spans="1:2" x14ac:dyDescent="0.3">
      <c r="A238" t="s">
        <v>52</v>
      </c>
      <c r="B238" t="s">
        <v>401</v>
      </c>
    </row>
    <row r="239" spans="1:2" x14ac:dyDescent="0.3">
      <c r="A239" t="s">
        <v>53</v>
      </c>
      <c r="B239" t="s">
        <v>401</v>
      </c>
    </row>
    <row r="240" spans="1:2" x14ac:dyDescent="0.3">
      <c r="A240" t="s">
        <v>542</v>
      </c>
      <c r="B240" t="s">
        <v>564</v>
      </c>
    </row>
    <row r="241" spans="1:99" x14ac:dyDescent="0.3">
      <c r="A241" t="s">
        <v>238</v>
      </c>
      <c r="B241" t="s">
        <v>402</v>
      </c>
    </row>
    <row r="242" spans="1:99" x14ac:dyDescent="0.3">
      <c r="A242" t="s">
        <v>537</v>
      </c>
      <c r="B242" t="s">
        <v>564</v>
      </c>
    </row>
    <row r="243" spans="1:99" x14ac:dyDescent="0.3">
      <c r="A243" t="s">
        <v>651</v>
      </c>
      <c r="B243" t="s">
        <v>668</v>
      </c>
    </row>
    <row r="244" spans="1:99" x14ac:dyDescent="0.3">
      <c r="A244" t="s">
        <v>514</v>
      </c>
      <c r="B244" t="s">
        <v>564</v>
      </c>
    </row>
    <row r="245" spans="1:99" x14ac:dyDescent="0.3">
      <c r="A245" t="s">
        <v>536</v>
      </c>
      <c r="B245" t="s">
        <v>564</v>
      </c>
    </row>
    <row r="246" spans="1:99" x14ac:dyDescent="0.3">
      <c r="A246" t="s">
        <v>54</v>
      </c>
      <c r="B246" t="s">
        <v>401</v>
      </c>
    </row>
    <row r="247" spans="1:99" x14ac:dyDescent="0.3">
      <c r="A247" t="s">
        <v>194</v>
      </c>
      <c r="B247" t="s">
        <v>403</v>
      </c>
    </row>
    <row r="248" spans="1:99" x14ac:dyDescent="0.3">
      <c r="A248" t="s">
        <v>359</v>
      </c>
      <c r="B248" t="s">
        <v>402</v>
      </c>
    </row>
    <row r="249" spans="1:99" x14ac:dyDescent="0.3">
      <c r="A249" t="s">
        <v>360</v>
      </c>
      <c r="B249" t="s">
        <v>402</v>
      </c>
    </row>
    <row r="250" spans="1:99" x14ac:dyDescent="0.3">
      <c r="A250" t="s">
        <v>587</v>
      </c>
      <c r="B250" t="s">
        <v>668</v>
      </c>
    </row>
    <row r="251" spans="1:99" x14ac:dyDescent="0.3">
      <c r="A251" t="s">
        <v>292</v>
      </c>
      <c r="B251" t="s">
        <v>403</v>
      </c>
    </row>
    <row r="252" spans="1:99" x14ac:dyDescent="0.3">
      <c r="A252" t="s">
        <v>545</v>
      </c>
      <c r="B252" t="s">
        <v>564</v>
      </c>
    </row>
    <row r="253" spans="1:99" x14ac:dyDescent="0.3">
      <c r="A253" t="s">
        <v>319</v>
      </c>
      <c r="C253" s="2" t="s">
        <v>701</v>
      </c>
      <c r="D253" t="s">
        <v>404</v>
      </c>
      <c r="E253" t="s">
        <v>404</v>
      </c>
      <c r="F253" t="s">
        <v>404</v>
      </c>
      <c r="G253" t="s">
        <v>404</v>
      </c>
      <c r="H253" t="s">
        <v>404</v>
      </c>
      <c r="I253" t="s">
        <v>404</v>
      </c>
      <c r="J253" t="s">
        <v>404</v>
      </c>
      <c r="K253" t="s">
        <v>404</v>
      </c>
      <c r="L253" t="s">
        <v>404</v>
      </c>
      <c r="M253" t="s">
        <v>404</v>
      </c>
      <c r="N253" t="s">
        <v>404</v>
      </c>
      <c r="O253" t="s">
        <v>404</v>
      </c>
      <c r="P253" t="s">
        <v>404</v>
      </c>
      <c r="Q253" t="s">
        <v>404</v>
      </c>
      <c r="R253" t="s">
        <v>404</v>
      </c>
      <c r="S253" t="s">
        <v>404</v>
      </c>
      <c r="T253" t="s">
        <v>404</v>
      </c>
      <c r="U253" t="s">
        <v>404</v>
      </c>
      <c r="V253" t="s">
        <v>404</v>
      </c>
      <c r="W253" t="s">
        <v>404</v>
      </c>
      <c r="X253" t="s">
        <v>404</v>
      </c>
      <c r="Y253" t="s">
        <v>404</v>
      </c>
      <c r="Z253" t="s">
        <v>404</v>
      </c>
      <c r="AA253" t="s">
        <v>404</v>
      </c>
      <c r="AB253" t="s">
        <v>404</v>
      </c>
      <c r="AC253" t="s">
        <v>404</v>
      </c>
      <c r="AD253" t="s">
        <v>404</v>
      </c>
      <c r="AE253" t="s">
        <v>404</v>
      </c>
      <c r="AF253" t="s">
        <v>404</v>
      </c>
      <c r="AG253" t="s">
        <v>404</v>
      </c>
      <c r="AH253" t="s">
        <v>404</v>
      </c>
      <c r="AI253" t="s">
        <v>404</v>
      </c>
      <c r="AJ253" t="s">
        <v>404</v>
      </c>
      <c r="AK253" t="s">
        <v>404</v>
      </c>
      <c r="AL253" t="s">
        <v>404</v>
      </c>
      <c r="AM253" t="s">
        <v>404</v>
      </c>
      <c r="AN253" t="s">
        <v>404</v>
      </c>
      <c r="AO253" t="s">
        <v>564</v>
      </c>
      <c r="AP253" t="s">
        <v>404</v>
      </c>
      <c r="AQ253" t="s">
        <v>564</v>
      </c>
      <c r="AR253" t="s">
        <v>404</v>
      </c>
      <c r="AS253" t="s">
        <v>564</v>
      </c>
      <c r="AT253" t="s">
        <v>404</v>
      </c>
      <c r="AU253" t="s">
        <v>564</v>
      </c>
      <c r="AV253" t="s">
        <v>404</v>
      </c>
      <c r="AW253" t="s">
        <v>564</v>
      </c>
      <c r="AX253" t="s">
        <v>404</v>
      </c>
      <c r="AY253" t="s">
        <v>564</v>
      </c>
      <c r="AZ253" t="s">
        <v>404</v>
      </c>
      <c r="BA253" t="s">
        <v>564</v>
      </c>
      <c r="BB253" t="s">
        <v>404</v>
      </c>
      <c r="BC253" t="s">
        <v>564</v>
      </c>
      <c r="BD253" t="s">
        <v>404</v>
      </c>
      <c r="BE253" t="s">
        <v>564</v>
      </c>
      <c r="BF253" t="s">
        <v>564</v>
      </c>
      <c r="BG253" t="s">
        <v>564</v>
      </c>
      <c r="BH253" t="s">
        <v>564</v>
      </c>
      <c r="BI253" t="s">
        <v>564</v>
      </c>
      <c r="BJ253" t="s">
        <v>564</v>
      </c>
      <c r="BK253" t="s">
        <v>564</v>
      </c>
      <c r="BL253" t="s">
        <v>564</v>
      </c>
      <c r="BM253" t="s">
        <v>564</v>
      </c>
      <c r="BN253" t="s">
        <v>564</v>
      </c>
      <c r="BO253" t="s">
        <v>564</v>
      </c>
      <c r="BP253" t="s">
        <v>564</v>
      </c>
      <c r="BQ253" t="s">
        <v>564</v>
      </c>
      <c r="BR253" t="s">
        <v>564</v>
      </c>
      <c r="BS253" t="s">
        <v>564</v>
      </c>
      <c r="BT253" t="s">
        <v>564</v>
      </c>
      <c r="BU253" t="s">
        <v>564</v>
      </c>
      <c r="BV253" t="s">
        <v>564</v>
      </c>
      <c r="BW253" t="s">
        <v>564</v>
      </c>
      <c r="BX253" t="s">
        <v>564</v>
      </c>
      <c r="BY253" t="s">
        <v>564</v>
      </c>
      <c r="BZ253" t="s">
        <v>564</v>
      </c>
      <c r="CA253" t="s">
        <v>564</v>
      </c>
      <c r="CB253" t="s">
        <v>564</v>
      </c>
      <c r="CC253" t="s">
        <v>564</v>
      </c>
      <c r="CD253" t="s">
        <v>564</v>
      </c>
      <c r="CE253" t="s">
        <v>564</v>
      </c>
      <c r="CF253" t="s">
        <v>564</v>
      </c>
      <c r="CG253" t="s">
        <v>564</v>
      </c>
      <c r="CH253" t="s">
        <v>564</v>
      </c>
      <c r="CI253" t="s">
        <v>564</v>
      </c>
      <c r="CJ253" t="s">
        <v>564</v>
      </c>
      <c r="CK253" t="s">
        <v>564</v>
      </c>
      <c r="CL253" t="s">
        <v>564</v>
      </c>
    </row>
    <row r="254" spans="1:99" x14ac:dyDescent="0.3">
      <c r="A254" t="s">
        <v>55</v>
      </c>
      <c r="B254" t="s">
        <v>401</v>
      </c>
    </row>
    <row r="255" spans="1:99" x14ac:dyDescent="0.3">
      <c r="A255" t="s">
        <v>446</v>
      </c>
      <c r="B255" t="s">
        <v>564</v>
      </c>
    </row>
    <row r="256" spans="1:99" x14ac:dyDescent="0.3">
      <c r="A256" t="s">
        <v>203</v>
      </c>
      <c r="C256" s="2" t="s">
        <v>676</v>
      </c>
      <c r="D256" t="s">
        <v>564</v>
      </c>
      <c r="E256" t="s">
        <v>564</v>
      </c>
      <c r="F256" t="s">
        <v>564</v>
      </c>
      <c r="G256" t="s">
        <v>564</v>
      </c>
      <c r="H256" t="s">
        <v>564</v>
      </c>
      <c r="I256" t="s">
        <v>564</v>
      </c>
      <c r="J256" t="s">
        <v>564</v>
      </c>
      <c r="K256" t="s">
        <v>564</v>
      </c>
      <c r="L256" t="s">
        <v>564</v>
      </c>
      <c r="M256" t="s">
        <v>564</v>
      </c>
      <c r="N256" t="s">
        <v>564</v>
      </c>
      <c r="O256" t="s">
        <v>564</v>
      </c>
      <c r="P256" t="s">
        <v>564</v>
      </c>
      <c r="Q256" t="s">
        <v>564</v>
      </c>
      <c r="R256" t="s">
        <v>564</v>
      </c>
      <c r="S256" t="s">
        <v>564</v>
      </c>
      <c r="T256" t="s">
        <v>564</v>
      </c>
      <c r="U256" t="s">
        <v>564</v>
      </c>
      <c r="V256" t="s">
        <v>564</v>
      </c>
      <c r="W256" t="s">
        <v>564</v>
      </c>
      <c r="X256" t="s">
        <v>564</v>
      </c>
      <c r="Y256" t="s">
        <v>564</v>
      </c>
      <c r="Z256" t="s">
        <v>564</v>
      </c>
      <c r="AA256" t="s">
        <v>564</v>
      </c>
      <c r="AB256" t="s">
        <v>564</v>
      </c>
      <c r="AC256" t="s">
        <v>564</v>
      </c>
      <c r="AD256" t="s">
        <v>564</v>
      </c>
      <c r="AE256" t="s">
        <v>564</v>
      </c>
      <c r="AF256" t="s">
        <v>564</v>
      </c>
      <c r="AG256" t="s">
        <v>564</v>
      </c>
      <c r="AH256" t="s">
        <v>564</v>
      </c>
      <c r="AI256" t="s">
        <v>564</v>
      </c>
      <c r="AJ256" t="s">
        <v>564</v>
      </c>
      <c r="AK256" t="s">
        <v>564</v>
      </c>
      <c r="AL256" t="s">
        <v>564</v>
      </c>
      <c r="AM256" t="s">
        <v>564</v>
      </c>
      <c r="AN256" t="s">
        <v>564</v>
      </c>
      <c r="AO256" t="s">
        <v>564</v>
      </c>
      <c r="AP256" t="s">
        <v>564</v>
      </c>
      <c r="AQ256" t="s">
        <v>564</v>
      </c>
      <c r="AR256" t="s">
        <v>404</v>
      </c>
      <c r="AT256" t="s">
        <v>404</v>
      </c>
      <c r="AU256" t="s">
        <v>404</v>
      </c>
      <c r="AV256" t="s">
        <v>404</v>
      </c>
      <c r="AW256" t="s">
        <v>404</v>
      </c>
      <c r="AX256" t="s">
        <v>404</v>
      </c>
      <c r="AY256" t="s">
        <v>404</v>
      </c>
      <c r="AZ256" t="s">
        <v>404</v>
      </c>
      <c r="BA256" t="s">
        <v>404</v>
      </c>
      <c r="BB256" t="s">
        <v>404</v>
      </c>
      <c r="BC256" t="s">
        <v>404</v>
      </c>
      <c r="BD256" t="s">
        <v>404</v>
      </c>
      <c r="BE256" t="s">
        <v>404</v>
      </c>
      <c r="BF256" t="s">
        <v>404</v>
      </c>
      <c r="BG256" t="s">
        <v>404</v>
      </c>
      <c r="BH256" t="s">
        <v>404</v>
      </c>
      <c r="BI256" t="s">
        <v>404</v>
      </c>
      <c r="BJ256" t="s">
        <v>404</v>
      </c>
      <c r="BK256" t="s">
        <v>404</v>
      </c>
      <c r="BL256" t="s">
        <v>404</v>
      </c>
      <c r="BM256" t="s">
        <v>404</v>
      </c>
      <c r="BN256" t="s">
        <v>404</v>
      </c>
      <c r="BO256" t="s">
        <v>404</v>
      </c>
      <c r="BP256" t="s">
        <v>404</v>
      </c>
      <c r="BQ256" t="s">
        <v>404</v>
      </c>
      <c r="BR256" t="s">
        <v>404</v>
      </c>
      <c r="BS256" t="s">
        <v>404</v>
      </c>
      <c r="BT256" t="s">
        <v>404</v>
      </c>
      <c r="BU256" t="s">
        <v>404</v>
      </c>
      <c r="BV256" t="s">
        <v>404</v>
      </c>
      <c r="BW256" t="s">
        <v>404</v>
      </c>
      <c r="BX256" t="s">
        <v>404</v>
      </c>
      <c r="BY256" t="s">
        <v>404</v>
      </c>
      <c r="BZ256" t="s">
        <v>404</v>
      </c>
      <c r="CA256" t="s">
        <v>404</v>
      </c>
      <c r="CB256" t="s">
        <v>404</v>
      </c>
      <c r="CC256" t="s">
        <v>404</v>
      </c>
      <c r="CD256" t="s">
        <v>404</v>
      </c>
      <c r="CE256" t="s">
        <v>404</v>
      </c>
      <c r="CF256" t="s">
        <v>404</v>
      </c>
      <c r="CG256" t="s">
        <v>404</v>
      </c>
      <c r="CH256" t="s">
        <v>404</v>
      </c>
      <c r="CI256" t="s">
        <v>404</v>
      </c>
      <c r="CJ256" t="s">
        <v>404</v>
      </c>
      <c r="CK256" t="s">
        <v>404</v>
      </c>
      <c r="CL256" t="s">
        <v>404</v>
      </c>
      <c r="CM256" t="s">
        <v>404</v>
      </c>
      <c r="CN256" t="s">
        <v>404</v>
      </c>
      <c r="CO256" t="s">
        <v>404</v>
      </c>
      <c r="CP256" t="s">
        <v>404</v>
      </c>
      <c r="CQ256" t="s">
        <v>404</v>
      </c>
      <c r="CR256" t="s">
        <v>404</v>
      </c>
      <c r="CS256" t="s">
        <v>404</v>
      </c>
      <c r="CT256" t="s">
        <v>404</v>
      </c>
      <c r="CU256" t="s">
        <v>404</v>
      </c>
    </row>
    <row r="257" spans="1:2" x14ac:dyDescent="0.3">
      <c r="A257" t="s">
        <v>361</v>
      </c>
      <c r="B257" t="s">
        <v>402</v>
      </c>
    </row>
    <row r="258" spans="1:2" x14ac:dyDescent="0.3">
      <c r="A258" t="s">
        <v>56</v>
      </c>
      <c r="B258" t="s">
        <v>401</v>
      </c>
    </row>
    <row r="259" spans="1:2" x14ac:dyDescent="0.3">
      <c r="A259" t="s">
        <v>276</v>
      </c>
      <c r="B259" t="s">
        <v>401</v>
      </c>
    </row>
    <row r="260" spans="1:2" x14ac:dyDescent="0.3">
      <c r="A260" t="s">
        <v>588</v>
      </c>
      <c r="B260" t="s">
        <v>668</v>
      </c>
    </row>
    <row r="261" spans="1:2" x14ac:dyDescent="0.3">
      <c r="A261" t="s">
        <v>57</v>
      </c>
      <c r="B261" t="s">
        <v>401</v>
      </c>
    </row>
    <row r="262" spans="1:2" x14ac:dyDescent="0.3">
      <c r="A262" t="s">
        <v>589</v>
      </c>
      <c r="B262" t="s">
        <v>402</v>
      </c>
    </row>
    <row r="263" spans="1:2" x14ac:dyDescent="0.3">
      <c r="A263" t="s">
        <v>249</v>
      </c>
      <c r="B263" t="s">
        <v>402</v>
      </c>
    </row>
    <row r="264" spans="1:2" x14ac:dyDescent="0.3">
      <c r="A264" t="s">
        <v>362</v>
      </c>
      <c r="B264" t="s">
        <v>402</v>
      </c>
    </row>
    <row r="265" spans="1:2" x14ac:dyDescent="0.3">
      <c r="A265" t="s">
        <v>363</v>
      </c>
      <c r="B265" t="s">
        <v>402</v>
      </c>
    </row>
    <row r="266" spans="1:2" x14ac:dyDescent="0.3">
      <c r="A266" t="s">
        <v>505</v>
      </c>
      <c r="B266" t="s">
        <v>564</v>
      </c>
    </row>
    <row r="267" spans="1:2" x14ac:dyDescent="0.3">
      <c r="A267" t="s">
        <v>58</v>
      </c>
      <c r="B267" t="s">
        <v>401</v>
      </c>
    </row>
    <row r="268" spans="1:2" x14ac:dyDescent="0.3">
      <c r="A268" t="s">
        <v>444</v>
      </c>
      <c r="B268" t="s">
        <v>668</v>
      </c>
    </row>
    <row r="269" spans="1:2" x14ac:dyDescent="0.3">
      <c r="A269" t="s">
        <v>251</v>
      </c>
      <c r="B269" t="s">
        <v>403</v>
      </c>
    </row>
    <row r="270" spans="1:2" x14ac:dyDescent="0.3">
      <c r="A270" t="s">
        <v>59</v>
      </c>
      <c r="B270" t="s">
        <v>401</v>
      </c>
    </row>
    <row r="271" spans="1:2" x14ac:dyDescent="0.3">
      <c r="A271" t="s">
        <v>60</v>
      </c>
      <c r="B271" t="s">
        <v>401</v>
      </c>
    </row>
    <row r="272" spans="1:2" x14ac:dyDescent="0.3">
      <c r="A272" t="s">
        <v>509</v>
      </c>
      <c r="B272" t="s">
        <v>564</v>
      </c>
    </row>
    <row r="273" spans="1:279" x14ac:dyDescent="0.3">
      <c r="A273" t="s">
        <v>503</v>
      </c>
      <c r="B273" t="s">
        <v>564</v>
      </c>
    </row>
    <row r="274" spans="1:279" x14ac:dyDescent="0.3">
      <c r="A274" t="s">
        <v>415</v>
      </c>
      <c r="B274" t="s">
        <v>668</v>
      </c>
    </row>
    <row r="275" spans="1:279" x14ac:dyDescent="0.3">
      <c r="A275" t="s">
        <v>320</v>
      </c>
      <c r="B275" t="s">
        <v>404</v>
      </c>
    </row>
    <row r="276" spans="1:279" x14ac:dyDescent="0.3">
      <c r="A276" t="s">
        <v>61</v>
      </c>
      <c r="B276" t="s">
        <v>401</v>
      </c>
    </row>
    <row r="277" spans="1:279" x14ac:dyDescent="0.3">
      <c r="A277" t="s">
        <v>459</v>
      </c>
      <c r="B277" t="s">
        <v>564</v>
      </c>
    </row>
    <row r="278" spans="1:279" x14ac:dyDescent="0.3">
      <c r="A278" t="s">
        <v>590</v>
      </c>
      <c r="B278" t="s">
        <v>564</v>
      </c>
    </row>
    <row r="279" spans="1:279" x14ac:dyDescent="0.3">
      <c r="A279" t="s">
        <v>673</v>
      </c>
      <c r="B279" t="s">
        <v>564</v>
      </c>
    </row>
    <row r="280" spans="1:279" x14ac:dyDescent="0.3">
      <c r="A280" t="s">
        <v>464</v>
      </c>
      <c r="B280" t="s">
        <v>564</v>
      </c>
    </row>
    <row r="281" spans="1:279" x14ac:dyDescent="0.3">
      <c r="A281" t="s">
        <v>526</v>
      </c>
      <c r="B281" t="s">
        <v>564</v>
      </c>
    </row>
    <row r="282" spans="1:279" x14ac:dyDescent="0.3">
      <c r="A282" t="s">
        <v>591</v>
      </c>
      <c r="B282" t="s">
        <v>668</v>
      </c>
    </row>
    <row r="283" spans="1:279" x14ac:dyDescent="0.3">
      <c r="A283" t="s">
        <v>364</v>
      </c>
      <c r="B283" t="s">
        <v>402</v>
      </c>
    </row>
    <row r="284" spans="1:279" x14ac:dyDescent="0.3">
      <c r="A284" t="s">
        <v>592</v>
      </c>
      <c r="B284" t="s">
        <v>668</v>
      </c>
    </row>
    <row r="285" spans="1:279" x14ac:dyDescent="0.3">
      <c r="A285" t="s">
        <v>62</v>
      </c>
      <c r="B285" t="s">
        <v>401</v>
      </c>
    </row>
    <row r="286" spans="1:279" x14ac:dyDescent="0.3">
      <c r="A286" t="s">
        <v>187</v>
      </c>
      <c r="B286" t="s">
        <v>401</v>
      </c>
    </row>
    <row r="287" spans="1:279" x14ac:dyDescent="0.3">
      <c r="A287" t="s">
        <v>293</v>
      </c>
      <c r="B287" t="s">
        <v>403</v>
      </c>
    </row>
    <row r="288" spans="1:279" x14ac:dyDescent="0.3">
      <c r="A288" t="s">
        <v>179</v>
      </c>
      <c r="C288" s="2" t="s">
        <v>699</v>
      </c>
      <c r="D288" t="s">
        <v>564</v>
      </c>
      <c r="E288" t="s">
        <v>564</v>
      </c>
      <c r="F288" t="s">
        <v>564</v>
      </c>
      <c r="G288" t="s">
        <v>564</v>
      </c>
      <c r="H288" t="s">
        <v>564</v>
      </c>
      <c r="I288" t="s">
        <v>564</v>
      </c>
      <c r="J288" t="s">
        <v>564</v>
      </c>
      <c r="K288" t="s">
        <v>564</v>
      </c>
      <c r="L288" t="s">
        <v>564</v>
      </c>
      <c r="M288" t="s">
        <v>564</v>
      </c>
      <c r="N288" t="s">
        <v>564</v>
      </c>
      <c r="O288" t="s">
        <v>564</v>
      </c>
      <c r="P288" t="s">
        <v>564</v>
      </c>
      <c r="Q288" t="s">
        <v>564</v>
      </c>
      <c r="R288" t="s">
        <v>564</v>
      </c>
      <c r="S288" t="s">
        <v>564</v>
      </c>
      <c r="T288" t="s">
        <v>564</v>
      </c>
      <c r="U288" t="s">
        <v>564</v>
      </c>
      <c r="V288" t="s">
        <v>564</v>
      </c>
      <c r="W288" t="s">
        <v>564</v>
      </c>
      <c r="X288" t="s">
        <v>564</v>
      </c>
      <c r="Y288" t="s">
        <v>564</v>
      </c>
      <c r="Z288" t="s">
        <v>564</v>
      </c>
      <c r="AA288" t="s">
        <v>564</v>
      </c>
      <c r="AB288" t="s">
        <v>564</v>
      </c>
      <c r="AC288" t="s">
        <v>564</v>
      </c>
      <c r="AD288" t="s">
        <v>564</v>
      </c>
      <c r="AE288" t="s">
        <v>564</v>
      </c>
      <c r="AF288" t="s">
        <v>564</v>
      </c>
      <c r="AG288" t="s">
        <v>564</v>
      </c>
      <c r="AH288" t="s">
        <v>564</v>
      </c>
      <c r="AI288" t="s">
        <v>564</v>
      </c>
      <c r="AJ288" t="s">
        <v>564</v>
      </c>
      <c r="AK288" t="s">
        <v>564</v>
      </c>
      <c r="AL288" t="s">
        <v>564</v>
      </c>
      <c r="AM288" t="s">
        <v>564</v>
      </c>
      <c r="AN288" t="s">
        <v>564</v>
      </c>
      <c r="AO288" t="s">
        <v>564</v>
      </c>
      <c r="AP288" t="s">
        <v>564</v>
      </c>
      <c r="AQ288" t="s">
        <v>564</v>
      </c>
      <c r="AR288" t="s">
        <v>564</v>
      </c>
      <c r="AS288" t="s">
        <v>564</v>
      </c>
      <c r="AT288" t="s">
        <v>564</v>
      </c>
      <c r="AU288" t="s">
        <v>564</v>
      </c>
      <c r="AV288" t="s">
        <v>564</v>
      </c>
      <c r="AW288" t="s">
        <v>564</v>
      </c>
      <c r="AX288" t="s">
        <v>564</v>
      </c>
      <c r="AY288" t="s">
        <v>564</v>
      </c>
      <c r="AZ288" t="s">
        <v>564</v>
      </c>
      <c r="BA288" t="s">
        <v>564</v>
      </c>
      <c r="BB288" t="s">
        <v>564</v>
      </c>
      <c r="BC288" t="s">
        <v>564</v>
      </c>
      <c r="BD288" t="s">
        <v>564</v>
      </c>
      <c r="BE288" t="s">
        <v>564</v>
      </c>
      <c r="BF288" t="s">
        <v>564</v>
      </c>
      <c r="BG288" t="s">
        <v>564</v>
      </c>
      <c r="BH288" t="s">
        <v>564</v>
      </c>
      <c r="BI288" t="s">
        <v>564</v>
      </c>
      <c r="BJ288" t="s">
        <v>564</v>
      </c>
      <c r="BK288" t="s">
        <v>564</v>
      </c>
      <c r="BL288" t="s">
        <v>564</v>
      </c>
      <c r="BM288" t="s">
        <v>564</v>
      </c>
      <c r="BN288" t="s">
        <v>564</v>
      </c>
      <c r="BO288" t="s">
        <v>564</v>
      </c>
      <c r="BP288" t="s">
        <v>564</v>
      </c>
      <c r="BQ288" t="s">
        <v>564</v>
      </c>
      <c r="BR288" t="s">
        <v>564</v>
      </c>
      <c r="BS288" t="s">
        <v>564</v>
      </c>
      <c r="BT288" t="s">
        <v>564</v>
      </c>
      <c r="BU288" t="s">
        <v>564</v>
      </c>
      <c r="BV288" t="s">
        <v>564</v>
      </c>
      <c r="BW288" t="s">
        <v>564</v>
      </c>
      <c r="BX288" t="s">
        <v>564</v>
      </c>
      <c r="BY288" t="s">
        <v>564</v>
      </c>
      <c r="BZ288" t="s">
        <v>564</v>
      </c>
      <c r="CA288" t="s">
        <v>564</v>
      </c>
      <c r="CB288" t="s">
        <v>564</v>
      </c>
      <c r="CC288" t="s">
        <v>564</v>
      </c>
      <c r="CD288" t="s">
        <v>564</v>
      </c>
      <c r="CE288" t="s">
        <v>564</v>
      </c>
      <c r="CF288" t="s">
        <v>564</v>
      </c>
      <c r="CG288" t="s">
        <v>564</v>
      </c>
      <c r="CH288" t="s">
        <v>564</v>
      </c>
      <c r="CI288" t="s">
        <v>564</v>
      </c>
      <c r="CJ288" t="s">
        <v>564</v>
      </c>
      <c r="CK288" t="s">
        <v>564</v>
      </c>
      <c r="CL288" t="s">
        <v>564</v>
      </c>
      <c r="CM288" t="s">
        <v>564</v>
      </c>
      <c r="CN288" t="s">
        <v>564</v>
      </c>
      <c r="CO288" t="s">
        <v>564</v>
      </c>
      <c r="CP288" t="s">
        <v>564</v>
      </c>
      <c r="CQ288" t="s">
        <v>564</v>
      </c>
      <c r="CR288" t="s">
        <v>564</v>
      </c>
      <c r="CS288" t="s">
        <v>564</v>
      </c>
      <c r="CT288" t="s">
        <v>403</v>
      </c>
      <c r="CU288" t="s">
        <v>403</v>
      </c>
      <c r="CV288" t="s">
        <v>403</v>
      </c>
      <c r="CW288" t="s">
        <v>403</v>
      </c>
      <c r="CX288" t="s">
        <v>403</v>
      </c>
      <c r="CY288" t="s">
        <v>403</v>
      </c>
      <c r="CZ288" t="s">
        <v>403</v>
      </c>
      <c r="DA288" t="s">
        <v>403</v>
      </c>
      <c r="DB288" t="s">
        <v>403</v>
      </c>
      <c r="DC288" t="s">
        <v>403</v>
      </c>
      <c r="DD288" t="s">
        <v>403</v>
      </c>
      <c r="DE288" t="s">
        <v>403</v>
      </c>
      <c r="DF288" t="s">
        <v>403</v>
      </c>
      <c r="DG288" t="s">
        <v>403</v>
      </c>
      <c r="DH288" t="s">
        <v>403</v>
      </c>
      <c r="DI288" t="s">
        <v>403</v>
      </c>
      <c r="DJ288" t="s">
        <v>403</v>
      </c>
      <c r="DK288" t="s">
        <v>403</v>
      </c>
      <c r="DL288" t="s">
        <v>403</v>
      </c>
      <c r="DM288" t="s">
        <v>403</v>
      </c>
      <c r="DN288" t="s">
        <v>403</v>
      </c>
      <c r="DO288" t="s">
        <v>403</v>
      </c>
      <c r="DP288" t="s">
        <v>403</v>
      </c>
      <c r="DQ288" t="s">
        <v>403</v>
      </c>
      <c r="DR288" t="s">
        <v>403</v>
      </c>
      <c r="DS288" t="s">
        <v>403</v>
      </c>
      <c r="DT288" t="s">
        <v>403</v>
      </c>
      <c r="DU288" t="s">
        <v>403</v>
      </c>
      <c r="DV288" t="s">
        <v>403</v>
      </c>
      <c r="DW288" t="s">
        <v>403</v>
      </c>
      <c r="DX288" t="s">
        <v>403</v>
      </c>
      <c r="DY288" t="s">
        <v>403</v>
      </c>
      <c r="DZ288" t="s">
        <v>403</v>
      </c>
      <c r="EA288" t="s">
        <v>403</v>
      </c>
      <c r="EB288" t="s">
        <v>403</v>
      </c>
      <c r="EC288" t="s">
        <v>403</v>
      </c>
      <c r="ED288" t="s">
        <v>403</v>
      </c>
      <c r="EE288" t="s">
        <v>403</v>
      </c>
      <c r="EF288" t="s">
        <v>403</v>
      </c>
      <c r="EG288" t="s">
        <v>403</v>
      </c>
      <c r="EH288" t="s">
        <v>403</v>
      </c>
      <c r="EI288" t="s">
        <v>403</v>
      </c>
      <c r="EJ288" t="s">
        <v>403</v>
      </c>
      <c r="EK288" t="s">
        <v>403</v>
      </c>
      <c r="EL288" t="s">
        <v>403</v>
      </c>
      <c r="EM288" t="s">
        <v>403</v>
      </c>
      <c r="EN288" t="s">
        <v>403</v>
      </c>
      <c r="EO288" t="s">
        <v>403</v>
      </c>
      <c r="EP288" t="s">
        <v>403</v>
      </c>
      <c r="EQ288" t="s">
        <v>403</v>
      </c>
      <c r="ER288" t="s">
        <v>403</v>
      </c>
      <c r="ES288" t="s">
        <v>403</v>
      </c>
      <c r="ET288" t="s">
        <v>403</v>
      </c>
      <c r="EU288" t="s">
        <v>403</v>
      </c>
      <c r="EV288" t="s">
        <v>403</v>
      </c>
      <c r="EW288" t="s">
        <v>403</v>
      </c>
      <c r="EX288" t="s">
        <v>403</v>
      </c>
      <c r="EY288" t="s">
        <v>403</v>
      </c>
      <c r="EZ288" t="s">
        <v>403</v>
      </c>
      <c r="FA288" t="s">
        <v>403</v>
      </c>
      <c r="FB288" t="s">
        <v>403</v>
      </c>
      <c r="FC288" t="s">
        <v>403</v>
      </c>
      <c r="FD288" t="s">
        <v>403</v>
      </c>
      <c r="FE288" t="s">
        <v>403</v>
      </c>
      <c r="FF288" t="s">
        <v>403</v>
      </c>
      <c r="FG288" t="s">
        <v>403</v>
      </c>
      <c r="FH288" t="s">
        <v>403</v>
      </c>
      <c r="FI288" t="s">
        <v>403</v>
      </c>
      <c r="FJ288" t="s">
        <v>403</v>
      </c>
      <c r="FK288" t="s">
        <v>403</v>
      </c>
      <c r="FL288" t="s">
        <v>403</v>
      </c>
      <c r="FM288" t="s">
        <v>403</v>
      </c>
      <c r="FN288" t="s">
        <v>403</v>
      </c>
      <c r="FO288" t="s">
        <v>403</v>
      </c>
      <c r="FP288" t="s">
        <v>403</v>
      </c>
      <c r="FQ288" t="s">
        <v>403</v>
      </c>
      <c r="FR288" t="s">
        <v>403</v>
      </c>
      <c r="FS288" t="s">
        <v>403</v>
      </c>
      <c r="FT288" t="s">
        <v>403</v>
      </c>
      <c r="FU288" t="s">
        <v>403</v>
      </c>
      <c r="FV288" t="s">
        <v>403</v>
      </c>
      <c r="FW288" t="s">
        <v>403</v>
      </c>
      <c r="FX288" t="s">
        <v>403</v>
      </c>
      <c r="FY288" t="s">
        <v>403</v>
      </c>
      <c r="FZ288" t="s">
        <v>403</v>
      </c>
      <c r="GA288" t="s">
        <v>403</v>
      </c>
      <c r="GB288" t="s">
        <v>403</v>
      </c>
      <c r="GC288" t="s">
        <v>403</v>
      </c>
      <c r="GD288" t="s">
        <v>403</v>
      </c>
      <c r="GE288" t="s">
        <v>403</v>
      </c>
      <c r="GF288" t="s">
        <v>403</v>
      </c>
      <c r="GG288" t="s">
        <v>403</v>
      </c>
      <c r="GH288" t="s">
        <v>403</v>
      </c>
      <c r="GI288" t="s">
        <v>403</v>
      </c>
      <c r="GJ288" t="s">
        <v>403</v>
      </c>
      <c r="GK288" t="s">
        <v>403</v>
      </c>
      <c r="GL288" t="s">
        <v>403</v>
      </c>
      <c r="GM288" t="s">
        <v>403</v>
      </c>
      <c r="GN288" t="s">
        <v>403</v>
      </c>
      <c r="GO288" t="s">
        <v>403</v>
      </c>
      <c r="GP288" t="s">
        <v>403</v>
      </c>
      <c r="GQ288" t="s">
        <v>403</v>
      </c>
      <c r="GR288" t="s">
        <v>403</v>
      </c>
      <c r="GS288" t="s">
        <v>403</v>
      </c>
      <c r="GT288" t="s">
        <v>403</v>
      </c>
      <c r="GU288" t="s">
        <v>403</v>
      </c>
      <c r="GV288" t="s">
        <v>403</v>
      </c>
      <c r="GW288" t="s">
        <v>403</v>
      </c>
      <c r="GX288" t="s">
        <v>403</v>
      </c>
      <c r="GY288" t="s">
        <v>403</v>
      </c>
      <c r="GZ288" t="s">
        <v>403</v>
      </c>
      <c r="HA288" t="s">
        <v>403</v>
      </c>
      <c r="HB288" t="s">
        <v>403</v>
      </c>
      <c r="HC288" t="s">
        <v>403</v>
      </c>
      <c r="HD288" t="s">
        <v>403</v>
      </c>
      <c r="HE288" t="s">
        <v>403</v>
      </c>
      <c r="HF288" t="s">
        <v>403</v>
      </c>
      <c r="HG288" t="s">
        <v>403</v>
      </c>
      <c r="HH288" t="s">
        <v>403</v>
      </c>
      <c r="HI288" t="s">
        <v>403</v>
      </c>
      <c r="HJ288" t="s">
        <v>403</v>
      </c>
      <c r="HK288" t="s">
        <v>403</v>
      </c>
      <c r="HL288" t="s">
        <v>403</v>
      </c>
      <c r="HM288" t="s">
        <v>403</v>
      </c>
      <c r="HN288" t="s">
        <v>403</v>
      </c>
      <c r="HO288" t="s">
        <v>403</v>
      </c>
      <c r="HP288" t="s">
        <v>403</v>
      </c>
      <c r="HQ288" t="s">
        <v>403</v>
      </c>
      <c r="HR288" t="s">
        <v>403</v>
      </c>
      <c r="HS288" t="s">
        <v>403</v>
      </c>
      <c r="HT288" t="s">
        <v>403</v>
      </c>
      <c r="HU288" t="s">
        <v>403</v>
      </c>
      <c r="HV288" t="s">
        <v>403</v>
      </c>
      <c r="HW288" t="s">
        <v>403</v>
      </c>
      <c r="HX288" t="s">
        <v>403</v>
      </c>
      <c r="HY288" t="s">
        <v>403</v>
      </c>
      <c r="HZ288" t="s">
        <v>403</v>
      </c>
      <c r="IA288" t="s">
        <v>403</v>
      </c>
      <c r="IB288" t="s">
        <v>403</v>
      </c>
      <c r="IC288" t="s">
        <v>403</v>
      </c>
      <c r="ID288" t="s">
        <v>403</v>
      </c>
      <c r="IE288" t="s">
        <v>403</v>
      </c>
      <c r="IF288" t="s">
        <v>403</v>
      </c>
      <c r="IG288" t="s">
        <v>403</v>
      </c>
      <c r="IH288" t="s">
        <v>403</v>
      </c>
      <c r="II288" t="s">
        <v>403</v>
      </c>
      <c r="IJ288" t="s">
        <v>403</v>
      </c>
      <c r="IK288" t="s">
        <v>403</v>
      </c>
      <c r="IL288" t="s">
        <v>403</v>
      </c>
      <c r="IM288" t="s">
        <v>403</v>
      </c>
      <c r="IN288" t="s">
        <v>403</v>
      </c>
      <c r="IO288" t="s">
        <v>403</v>
      </c>
      <c r="IP288" t="s">
        <v>403</v>
      </c>
      <c r="IQ288" t="s">
        <v>403</v>
      </c>
      <c r="IR288" t="s">
        <v>403</v>
      </c>
      <c r="IS288" t="s">
        <v>403</v>
      </c>
      <c r="IT288" t="s">
        <v>403</v>
      </c>
      <c r="IU288" t="s">
        <v>403</v>
      </c>
      <c r="IV288" t="s">
        <v>403</v>
      </c>
      <c r="IW288" t="s">
        <v>403</v>
      </c>
      <c r="IX288" t="s">
        <v>403</v>
      </c>
      <c r="IY288" t="s">
        <v>403</v>
      </c>
      <c r="IZ288" t="s">
        <v>403</v>
      </c>
      <c r="JA288" t="s">
        <v>403</v>
      </c>
      <c r="JB288" t="s">
        <v>403</v>
      </c>
      <c r="JC288" t="s">
        <v>403</v>
      </c>
      <c r="JD288" t="s">
        <v>403</v>
      </c>
      <c r="JE288" t="s">
        <v>403</v>
      </c>
      <c r="JF288" t="s">
        <v>403</v>
      </c>
      <c r="JG288" t="s">
        <v>403</v>
      </c>
      <c r="JH288" t="s">
        <v>403</v>
      </c>
      <c r="JI288" t="s">
        <v>403</v>
      </c>
      <c r="JJ288" t="s">
        <v>403</v>
      </c>
      <c r="JK288" t="s">
        <v>403</v>
      </c>
      <c r="JL288" t="s">
        <v>403</v>
      </c>
      <c r="JM288" t="s">
        <v>403</v>
      </c>
      <c r="JN288" t="s">
        <v>403</v>
      </c>
      <c r="JO288" t="s">
        <v>403</v>
      </c>
      <c r="JP288" t="s">
        <v>403</v>
      </c>
      <c r="JQ288" t="s">
        <v>403</v>
      </c>
      <c r="JR288" t="s">
        <v>403</v>
      </c>
      <c r="JS288" t="s">
        <v>403</v>
      </c>
    </row>
    <row r="289" spans="1:167" x14ac:dyDescent="0.3">
      <c r="A289" t="s">
        <v>866</v>
      </c>
      <c r="B289" t="s">
        <v>401</v>
      </c>
    </row>
    <row r="290" spans="1:167" x14ac:dyDescent="0.3">
      <c r="A290" t="s">
        <v>207</v>
      </c>
      <c r="C290" s="2" t="s">
        <v>386</v>
      </c>
      <c r="CB290" t="s">
        <v>403</v>
      </c>
      <c r="CD290" t="s">
        <v>403</v>
      </c>
      <c r="CF290" t="s">
        <v>403</v>
      </c>
      <c r="DA290" t="s">
        <v>401</v>
      </c>
      <c r="DC290" t="s">
        <v>401</v>
      </c>
      <c r="DE290" t="s">
        <v>401</v>
      </c>
      <c r="DG290" t="s">
        <v>401</v>
      </c>
      <c r="DI290" t="s">
        <v>401</v>
      </c>
      <c r="DK290" t="s">
        <v>401</v>
      </c>
      <c r="DM290" t="s">
        <v>401</v>
      </c>
      <c r="DO290" t="s">
        <v>401</v>
      </c>
      <c r="DQ290" t="s">
        <v>401</v>
      </c>
      <c r="DS290" t="s">
        <v>401</v>
      </c>
      <c r="DU290" t="s">
        <v>401</v>
      </c>
      <c r="DW290" t="s">
        <v>401</v>
      </c>
      <c r="DY290" t="s">
        <v>401</v>
      </c>
      <c r="EA290" t="s">
        <v>401</v>
      </c>
      <c r="EC290" t="s">
        <v>401</v>
      </c>
    </row>
    <row r="291" spans="1:167" x14ac:dyDescent="0.3">
      <c r="A291" t="s">
        <v>294</v>
      </c>
      <c r="B291" t="s">
        <v>403</v>
      </c>
    </row>
    <row r="292" spans="1:167" x14ac:dyDescent="0.3">
      <c r="A292" t="s">
        <v>295</v>
      </c>
      <c r="B292" t="s">
        <v>403</v>
      </c>
    </row>
    <row r="293" spans="1:167" x14ac:dyDescent="0.3">
      <c r="A293" t="s">
        <v>593</v>
      </c>
      <c r="B293" t="s">
        <v>668</v>
      </c>
    </row>
    <row r="294" spans="1:167" x14ac:dyDescent="0.3">
      <c r="A294" t="s">
        <v>365</v>
      </c>
      <c r="B294" t="s">
        <v>402</v>
      </c>
    </row>
    <row r="295" spans="1:167" x14ac:dyDescent="0.3">
      <c r="A295" t="s">
        <v>475</v>
      </c>
      <c r="B295" t="s">
        <v>668</v>
      </c>
    </row>
    <row r="296" spans="1:167" x14ac:dyDescent="0.3">
      <c r="A296" t="s">
        <v>594</v>
      </c>
      <c r="B296" t="s">
        <v>668</v>
      </c>
    </row>
    <row r="297" spans="1:167" x14ac:dyDescent="0.3">
      <c r="A297" t="s">
        <v>421</v>
      </c>
      <c r="B297" t="s">
        <v>668</v>
      </c>
    </row>
    <row r="298" spans="1:167" x14ac:dyDescent="0.3">
      <c r="A298" t="s">
        <v>595</v>
      </c>
      <c r="B298" t="s">
        <v>401</v>
      </c>
    </row>
    <row r="299" spans="1:167" x14ac:dyDescent="0.3">
      <c r="A299" t="s">
        <v>241</v>
      </c>
      <c r="B299" t="s">
        <v>402</v>
      </c>
    </row>
    <row r="300" spans="1:167" x14ac:dyDescent="0.3">
      <c r="A300" t="s">
        <v>366</v>
      </c>
      <c r="B300" t="s">
        <v>402</v>
      </c>
    </row>
    <row r="301" spans="1:167" x14ac:dyDescent="0.3">
      <c r="A301" t="s">
        <v>399</v>
      </c>
      <c r="B301" t="s">
        <v>401</v>
      </c>
    </row>
    <row r="302" spans="1:167" x14ac:dyDescent="0.3">
      <c r="A302" t="s">
        <v>398</v>
      </c>
      <c r="B302" t="s">
        <v>402</v>
      </c>
    </row>
    <row r="303" spans="1:167" x14ac:dyDescent="0.3">
      <c r="A303" t="s">
        <v>63</v>
      </c>
      <c r="B303" t="s">
        <v>401</v>
      </c>
    </row>
    <row r="304" spans="1:167" x14ac:dyDescent="0.3">
      <c r="A304" t="s">
        <v>214</v>
      </c>
      <c r="C304" s="2" t="s">
        <v>305</v>
      </c>
      <c r="D304" t="s">
        <v>668</v>
      </c>
      <c r="E304" t="s">
        <v>668</v>
      </c>
      <c r="F304" t="s">
        <v>668</v>
      </c>
      <c r="G304" t="s">
        <v>668</v>
      </c>
      <c r="H304" t="s">
        <v>668</v>
      </c>
      <c r="I304" t="s">
        <v>668</v>
      </c>
      <c r="J304" t="s">
        <v>668</v>
      </c>
      <c r="K304" t="s">
        <v>668</v>
      </c>
      <c r="L304" t="s">
        <v>668</v>
      </c>
      <c r="M304" t="s">
        <v>401</v>
      </c>
      <c r="N304" t="s">
        <v>668</v>
      </c>
      <c r="O304" t="s">
        <v>401</v>
      </c>
      <c r="P304" t="s">
        <v>668</v>
      </c>
      <c r="Q304" t="s">
        <v>401</v>
      </c>
      <c r="R304" t="s">
        <v>668</v>
      </c>
      <c r="S304" t="s">
        <v>401</v>
      </c>
      <c r="T304" t="s">
        <v>401</v>
      </c>
      <c r="U304" t="s">
        <v>401</v>
      </c>
      <c r="V304" t="s">
        <v>401</v>
      </c>
      <c r="W304" t="s">
        <v>401</v>
      </c>
      <c r="X304" t="s">
        <v>401</v>
      </c>
      <c r="Y304" t="s">
        <v>401</v>
      </c>
      <c r="Z304" t="s">
        <v>401</v>
      </c>
      <c r="AA304" t="s">
        <v>401</v>
      </c>
      <c r="AB304" t="s">
        <v>401</v>
      </c>
      <c r="AC304" t="s">
        <v>401</v>
      </c>
      <c r="AD304" t="s">
        <v>401</v>
      </c>
      <c r="AE304" t="s">
        <v>401</v>
      </c>
      <c r="AF304" t="s">
        <v>401</v>
      </c>
      <c r="AG304" t="s">
        <v>401</v>
      </c>
      <c r="AH304" t="s">
        <v>401</v>
      </c>
      <c r="AI304" t="s">
        <v>401</v>
      </c>
      <c r="AJ304" t="s">
        <v>401</v>
      </c>
      <c r="AK304" t="s">
        <v>401</v>
      </c>
      <c r="AL304" t="s">
        <v>401</v>
      </c>
      <c r="AM304" t="s">
        <v>401</v>
      </c>
      <c r="AN304" t="s">
        <v>401</v>
      </c>
      <c r="AO304" t="s">
        <v>401</v>
      </c>
      <c r="AP304" t="s">
        <v>401</v>
      </c>
      <c r="AQ304" t="s">
        <v>401</v>
      </c>
      <c r="AR304" t="s">
        <v>401</v>
      </c>
      <c r="AS304" t="s">
        <v>401</v>
      </c>
      <c r="AT304" t="s">
        <v>401</v>
      </c>
      <c r="AU304" t="s">
        <v>401</v>
      </c>
      <c r="AV304" t="s">
        <v>401</v>
      </c>
      <c r="AW304" t="s">
        <v>401</v>
      </c>
      <c r="AX304" t="s">
        <v>401</v>
      </c>
      <c r="AY304" t="s">
        <v>401</v>
      </c>
      <c r="AZ304" t="s">
        <v>401</v>
      </c>
      <c r="BA304" t="s">
        <v>401</v>
      </c>
      <c r="BB304" t="s">
        <v>401</v>
      </c>
      <c r="BC304" t="s">
        <v>401</v>
      </c>
      <c r="BD304" t="s">
        <v>401</v>
      </c>
      <c r="BE304" t="s">
        <v>401</v>
      </c>
      <c r="BF304" t="s">
        <v>401</v>
      </c>
      <c r="BG304" t="s">
        <v>401</v>
      </c>
      <c r="BH304" t="s">
        <v>401</v>
      </c>
      <c r="BI304" t="s">
        <v>401</v>
      </c>
      <c r="BJ304" t="s">
        <v>401</v>
      </c>
      <c r="BK304" t="s">
        <v>401</v>
      </c>
      <c r="BL304" t="s">
        <v>401</v>
      </c>
      <c r="BM304" t="s">
        <v>401</v>
      </c>
      <c r="BN304" t="s">
        <v>401</v>
      </c>
      <c r="BO304" t="s">
        <v>401</v>
      </c>
      <c r="BP304" t="s">
        <v>401</v>
      </c>
      <c r="BQ304" t="s">
        <v>401</v>
      </c>
      <c r="BR304" t="s">
        <v>401</v>
      </c>
      <c r="BS304" t="s">
        <v>401</v>
      </c>
      <c r="BT304" t="s">
        <v>401</v>
      </c>
      <c r="BU304" t="s">
        <v>401</v>
      </c>
      <c r="BV304" t="s">
        <v>401</v>
      </c>
      <c r="BW304" t="s">
        <v>401</v>
      </c>
      <c r="BX304" t="s">
        <v>401</v>
      </c>
      <c r="BY304" t="s">
        <v>401</v>
      </c>
      <c r="BZ304" t="s">
        <v>401</v>
      </c>
      <c r="CA304" t="s">
        <v>401</v>
      </c>
      <c r="CB304" t="s">
        <v>401</v>
      </c>
      <c r="CC304" t="s">
        <v>401</v>
      </c>
      <c r="CD304" t="s">
        <v>401</v>
      </c>
      <c r="CE304" t="s">
        <v>401</v>
      </c>
      <c r="CF304" t="s">
        <v>401</v>
      </c>
      <c r="CG304" t="s">
        <v>401</v>
      </c>
      <c r="CH304" t="s">
        <v>401</v>
      </c>
      <c r="CI304" t="s">
        <v>401</v>
      </c>
      <c r="CJ304" t="s">
        <v>401</v>
      </c>
      <c r="CK304" t="s">
        <v>401</v>
      </c>
      <c r="CL304" t="s">
        <v>401</v>
      </c>
      <c r="CM304" t="s">
        <v>401</v>
      </c>
      <c r="CN304" t="s">
        <v>401</v>
      </c>
      <c r="CO304" t="s">
        <v>401</v>
      </c>
      <c r="CP304" t="s">
        <v>401</v>
      </c>
      <c r="CQ304" t="s">
        <v>401</v>
      </c>
      <c r="CR304" t="s">
        <v>401</v>
      </c>
      <c r="CS304" t="s">
        <v>401</v>
      </c>
      <c r="CT304" t="s">
        <v>401</v>
      </c>
      <c r="CU304" t="s">
        <v>401</v>
      </c>
      <c r="CV304" t="s">
        <v>401</v>
      </c>
      <c r="CW304" t="s">
        <v>401</v>
      </c>
      <c r="CX304" t="s">
        <v>401</v>
      </c>
      <c r="CY304" t="s">
        <v>401</v>
      </c>
      <c r="CZ304" t="s">
        <v>401</v>
      </c>
      <c r="DA304" t="s">
        <v>401</v>
      </c>
      <c r="DB304" t="s">
        <v>401</v>
      </c>
      <c r="DC304" t="s">
        <v>401</v>
      </c>
      <c r="DD304" t="s">
        <v>401</v>
      </c>
      <c r="DE304" t="s">
        <v>401</v>
      </c>
      <c r="DG304" t="s">
        <v>401</v>
      </c>
      <c r="DI304" t="s">
        <v>401</v>
      </c>
      <c r="DK304" t="s">
        <v>401</v>
      </c>
      <c r="DM304" t="s">
        <v>401</v>
      </c>
      <c r="DO304" t="s">
        <v>401</v>
      </c>
      <c r="DQ304" t="s">
        <v>401</v>
      </c>
      <c r="DS304" t="s">
        <v>401</v>
      </c>
      <c r="DU304" t="s">
        <v>401</v>
      </c>
      <c r="DW304" t="s">
        <v>401</v>
      </c>
      <c r="DY304" t="s">
        <v>401</v>
      </c>
      <c r="EA304" t="s">
        <v>401</v>
      </c>
      <c r="EC304" t="s">
        <v>401</v>
      </c>
      <c r="EE304" t="s">
        <v>401</v>
      </c>
      <c r="EG304" t="s">
        <v>401</v>
      </c>
      <c r="EI304" t="s">
        <v>401</v>
      </c>
      <c r="EK304" t="s">
        <v>401</v>
      </c>
      <c r="EM304" t="s">
        <v>401</v>
      </c>
      <c r="EO304" t="s">
        <v>401</v>
      </c>
      <c r="EQ304" t="s">
        <v>401</v>
      </c>
      <c r="ES304" t="s">
        <v>401</v>
      </c>
      <c r="EU304" t="s">
        <v>401</v>
      </c>
      <c r="EW304" t="s">
        <v>401</v>
      </c>
      <c r="EY304" t="s">
        <v>401</v>
      </c>
      <c r="FA304" t="s">
        <v>401</v>
      </c>
      <c r="FC304" t="s">
        <v>401</v>
      </c>
      <c r="FE304" t="s">
        <v>401</v>
      </c>
      <c r="FG304" t="s">
        <v>401</v>
      </c>
      <c r="FI304" t="s">
        <v>401</v>
      </c>
      <c r="FK304" t="s">
        <v>401</v>
      </c>
    </row>
    <row r="305" spans="1:55" x14ac:dyDescent="0.3">
      <c r="A305" t="s">
        <v>64</v>
      </c>
      <c r="B305" t="s">
        <v>401</v>
      </c>
    </row>
    <row r="306" spans="1:55" x14ac:dyDescent="0.3">
      <c r="A306" t="s">
        <v>65</v>
      </c>
      <c r="B306" t="s">
        <v>401</v>
      </c>
    </row>
    <row r="307" spans="1:55" x14ac:dyDescent="0.3">
      <c r="A307" t="s">
        <v>652</v>
      </c>
      <c r="B307" t="s">
        <v>402</v>
      </c>
    </row>
    <row r="308" spans="1:55" x14ac:dyDescent="0.3">
      <c r="A308" t="s">
        <v>66</v>
      </c>
      <c r="B308" t="s">
        <v>401</v>
      </c>
    </row>
    <row r="309" spans="1:55" x14ac:dyDescent="0.3">
      <c r="A309" t="s">
        <v>67</v>
      </c>
      <c r="B309" t="s">
        <v>401</v>
      </c>
    </row>
    <row r="310" spans="1:55" x14ac:dyDescent="0.3">
      <c r="A310" t="s">
        <v>68</v>
      </c>
      <c r="B310" t="s">
        <v>401</v>
      </c>
    </row>
    <row r="311" spans="1:55" x14ac:dyDescent="0.3">
      <c r="A311" t="s">
        <v>430</v>
      </c>
      <c r="B311" t="s">
        <v>564</v>
      </c>
    </row>
    <row r="312" spans="1:55" x14ac:dyDescent="0.3">
      <c r="A312" t="s">
        <v>553</v>
      </c>
      <c r="B312" t="s">
        <v>564</v>
      </c>
    </row>
    <row r="313" spans="1:55" x14ac:dyDescent="0.3">
      <c r="A313" t="s">
        <v>867</v>
      </c>
      <c r="B313" t="s">
        <v>404</v>
      </c>
    </row>
    <row r="314" spans="1:55" x14ac:dyDescent="0.3">
      <c r="A314" t="s">
        <v>196</v>
      </c>
      <c r="C314" s="2" t="s">
        <v>677</v>
      </c>
      <c r="D314" t="s">
        <v>404</v>
      </c>
      <c r="E314" t="s">
        <v>404</v>
      </c>
      <c r="F314" t="s">
        <v>404</v>
      </c>
      <c r="G314" t="s">
        <v>404</v>
      </c>
      <c r="H314" t="s">
        <v>404</v>
      </c>
      <c r="I314" t="s">
        <v>404</v>
      </c>
      <c r="J314" t="s">
        <v>404</v>
      </c>
      <c r="K314" t="s">
        <v>404</v>
      </c>
      <c r="L314" t="s">
        <v>404</v>
      </c>
      <c r="M314" t="s">
        <v>404</v>
      </c>
      <c r="N314" t="s">
        <v>404</v>
      </c>
      <c r="O314" t="s">
        <v>404</v>
      </c>
      <c r="P314" t="s">
        <v>404</v>
      </c>
      <c r="Q314" t="s">
        <v>404</v>
      </c>
      <c r="R314" t="s">
        <v>404</v>
      </c>
      <c r="S314" t="s">
        <v>564</v>
      </c>
      <c r="T314" t="s">
        <v>404</v>
      </c>
      <c r="U314" t="s">
        <v>564</v>
      </c>
      <c r="V314" t="s">
        <v>404</v>
      </c>
      <c r="W314" t="s">
        <v>564</v>
      </c>
      <c r="X314" t="s">
        <v>404</v>
      </c>
      <c r="Y314" t="s">
        <v>564</v>
      </c>
      <c r="Z314" t="s">
        <v>404</v>
      </c>
      <c r="AA314" t="s">
        <v>564</v>
      </c>
      <c r="AB314" t="s">
        <v>564</v>
      </c>
      <c r="AC314" t="s">
        <v>564</v>
      </c>
      <c r="AD314" t="s">
        <v>564</v>
      </c>
      <c r="AE314" t="s">
        <v>564</v>
      </c>
      <c r="AF314" t="s">
        <v>564</v>
      </c>
      <c r="AG314" t="s">
        <v>564</v>
      </c>
      <c r="AH314" t="s">
        <v>564</v>
      </c>
      <c r="AI314" t="s">
        <v>564</v>
      </c>
      <c r="AJ314" t="s">
        <v>564</v>
      </c>
      <c r="AK314" t="s">
        <v>564</v>
      </c>
      <c r="AL314" t="s">
        <v>564</v>
      </c>
      <c r="AM314" t="s">
        <v>564</v>
      </c>
      <c r="AN314" t="s">
        <v>564</v>
      </c>
      <c r="AO314" t="s">
        <v>564</v>
      </c>
      <c r="AP314" t="s">
        <v>564</v>
      </c>
      <c r="AQ314" t="s">
        <v>564</v>
      </c>
      <c r="AR314" t="s">
        <v>564</v>
      </c>
      <c r="AS314" t="s">
        <v>564</v>
      </c>
      <c r="AT314" t="s">
        <v>564</v>
      </c>
      <c r="AU314" t="s">
        <v>564</v>
      </c>
      <c r="AV314" t="s">
        <v>564</v>
      </c>
      <c r="AW314" t="s">
        <v>564</v>
      </c>
      <c r="AX314" t="s">
        <v>564</v>
      </c>
      <c r="AY314" t="s">
        <v>564</v>
      </c>
      <c r="AZ314" t="s">
        <v>564</v>
      </c>
      <c r="BA314" t="s">
        <v>564</v>
      </c>
      <c r="BB314" t="s">
        <v>564</v>
      </c>
      <c r="BC314" t="s">
        <v>564</v>
      </c>
    </row>
    <row r="315" spans="1:55" x14ac:dyDescent="0.3">
      <c r="A315" t="s">
        <v>69</v>
      </c>
      <c r="B315" t="s">
        <v>401</v>
      </c>
    </row>
    <row r="316" spans="1:55" x14ac:dyDescent="0.3">
      <c r="A316" t="s">
        <v>367</v>
      </c>
      <c r="B316" t="s">
        <v>402</v>
      </c>
    </row>
    <row r="317" spans="1:55" x14ac:dyDescent="0.3">
      <c r="A317" t="s">
        <v>596</v>
      </c>
      <c r="B317" t="s">
        <v>401</v>
      </c>
    </row>
    <row r="318" spans="1:55" x14ac:dyDescent="0.3">
      <c r="A318" t="s">
        <v>597</v>
      </c>
      <c r="B318" t="s">
        <v>668</v>
      </c>
    </row>
    <row r="319" spans="1:55" x14ac:dyDescent="0.3">
      <c r="A319" t="s">
        <v>70</v>
      </c>
      <c r="B319" t="s">
        <v>401</v>
      </c>
    </row>
    <row r="320" spans="1:55" x14ac:dyDescent="0.3">
      <c r="A320" t="s">
        <v>554</v>
      </c>
      <c r="B320" t="s">
        <v>564</v>
      </c>
    </row>
    <row r="321" spans="1:2" x14ac:dyDescent="0.3">
      <c r="A321" t="s">
        <v>598</v>
      </c>
      <c r="B321" t="s">
        <v>564</v>
      </c>
    </row>
    <row r="322" spans="1:2" x14ac:dyDescent="0.3">
      <c r="A322" t="s">
        <v>321</v>
      </c>
      <c r="B322" t="s">
        <v>404</v>
      </c>
    </row>
    <row r="323" spans="1:2" x14ac:dyDescent="0.3">
      <c r="A323" t="s">
        <v>555</v>
      </c>
      <c r="B323" t="s">
        <v>564</v>
      </c>
    </row>
    <row r="324" spans="1:2" x14ac:dyDescent="0.3">
      <c r="A324" t="s">
        <v>461</v>
      </c>
      <c r="B324" t="s">
        <v>564</v>
      </c>
    </row>
    <row r="325" spans="1:2" x14ac:dyDescent="0.3">
      <c r="A325" t="s">
        <v>71</v>
      </c>
      <c r="B325" t="s">
        <v>401</v>
      </c>
    </row>
    <row r="326" spans="1:2" x14ac:dyDescent="0.3">
      <c r="A326" t="s">
        <v>426</v>
      </c>
      <c r="B326" t="s">
        <v>564</v>
      </c>
    </row>
    <row r="327" spans="1:2" x14ac:dyDescent="0.3">
      <c r="A327" t="s">
        <v>322</v>
      </c>
      <c r="B327" t="s">
        <v>404</v>
      </c>
    </row>
    <row r="328" spans="1:2" x14ac:dyDescent="0.3">
      <c r="A328" t="s">
        <v>599</v>
      </c>
      <c r="B328" t="s">
        <v>668</v>
      </c>
    </row>
    <row r="329" spans="1:2" x14ac:dyDescent="0.3">
      <c r="A329" t="s">
        <v>437</v>
      </c>
      <c r="B329" t="s">
        <v>564</v>
      </c>
    </row>
    <row r="330" spans="1:2" x14ac:dyDescent="0.3">
      <c r="A330" t="s">
        <v>482</v>
      </c>
      <c r="B330" t="s">
        <v>564</v>
      </c>
    </row>
    <row r="331" spans="1:2" x14ac:dyDescent="0.3">
      <c r="A331" t="s">
        <v>556</v>
      </c>
      <c r="B331" t="s">
        <v>564</v>
      </c>
    </row>
    <row r="332" spans="1:2" x14ac:dyDescent="0.3">
      <c r="A332" t="s">
        <v>534</v>
      </c>
      <c r="B332" t="s">
        <v>564</v>
      </c>
    </row>
    <row r="333" spans="1:2" x14ac:dyDescent="0.3">
      <c r="A333" t="s">
        <v>72</v>
      </c>
      <c r="B333" t="s">
        <v>401</v>
      </c>
    </row>
    <row r="334" spans="1:2" x14ac:dyDescent="0.3">
      <c r="A334" t="s">
        <v>248</v>
      </c>
      <c r="B334" t="s">
        <v>404</v>
      </c>
    </row>
    <row r="335" spans="1:2" x14ac:dyDescent="0.3">
      <c r="A335" t="s">
        <v>323</v>
      </c>
      <c r="B335" t="s">
        <v>404</v>
      </c>
    </row>
    <row r="336" spans="1:2" x14ac:dyDescent="0.3">
      <c r="A336" t="s">
        <v>324</v>
      </c>
      <c r="B336" t="s">
        <v>404</v>
      </c>
    </row>
    <row r="337" spans="1:222" x14ac:dyDescent="0.3">
      <c r="A337" t="s">
        <v>73</v>
      </c>
      <c r="B337" t="s">
        <v>401</v>
      </c>
    </row>
    <row r="338" spans="1:222" x14ac:dyDescent="0.3">
      <c r="A338" t="s">
        <v>74</v>
      </c>
      <c r="B338" t="s">
        <v>401</v>
      </c>
    </row>
    <row r="339" spans="1:222" x14ac:dyDescent="0.3">
      <c r="A339" t="s">
        <v>277</v>
      </c>
      <c r="B339" t="s">
        <v>401</v>
      </c>
    </row>
    <row r="340" spans="1:222" x14ac:dyDescent="0.3">
      <c r="A340" t="s">
        <v>467</v>
      </c>
      <c r="C340" s="2" t="s">
        <v>678</v>
      </c>
      <c r="D340" t="s">
        <v>668</v>
      </c>
      <c r="E340" t="s">
        <v>564</v>
      </c>
      <c r="F340" t="s">
        <v>668</v>
      </c>
      <c r="G340" t="s">
        <v>564</v>
      </c>
      <c r="H340" t="s">
        <v>668</v>
      </c>
      <c r="I340" t="s">
        <v>564</v>
      </c>
      <c r="J340" t="s">
        <v>668</v>
      </c>
      <c r="K340" t="s">
        <v>564</v>
      </c>
      <c r="L340" t="s">
        <v>668</v>
      </c>
      <c r="M340" t="s">
        <v>564</v>
      </c>
      <c r="N340" t="s">
        <v>668</v>
      </c>
      <c r="O340" t="s">
        <v>564</v>
      </c>
      <c r="P340" t="s">
        <v>668</v>
      </c>
      <c r="Q340" t="s">
        <v>564</v>
      </c>
      <c r="R340" t="s">
        <v>668</v>
      </c>
      <c r="S340" t="s">
        <v>564</v>
      </c>
      <c r="T340" t="s">
        <v>668</v>
      </c>
      <c r="U340" t="s">
        <v>564</v>
      </c>
      <c r="V340" t="s">
        <v>668</v>
      </c>
      <c r="W340" t="s">
        <v>564</v>
      </c>
      <c r="X340" t="s">
        <v>668</v>
      </c>
      <c r="Y340" t="s">
        <v>564</v>
      </c>
      <c r="Z340" t="s">
        <v>668</v>
      </c>
      <c r="AA340" t="s">
        <v>564</v>
      </c>
      <c r="AB340" t="s">
        <v>668</v>
      </c>
      <c r="AC340" t="s">
        <v>564</v>
      </c>
      <c r="AD340" t="s">
        <v>668</v>
      </c>
      <c r="AE340" t="s">
        <v>564</v>
      </c>
      <c r="AF340" t="s">
        <v>668</v>
      </c>
      <c r="AG340" t="s">
        <v>564</v>
      </c>
      <c r="AH340" t="s">
        <v>668</v>
      </c>
      <c r="AI340" t="s">
        <v>564</v>
      </c>
      <c r="AJ340" t="s">
        <v>668</v>
      </c>
      <c r="AK340" t="s">
        <v>564</v>
      </c>
      <c r="AL340" t="s">
        <v>668</v>
      </c>
      <c r="AM340" t="s">
        <v>564</v>
      </c>
      <c r="AN340" t="s">
        <v>668</v>
      </c>
      <c r="AO340" t="s">
        <v>564</v>
      </c>
      <c r="AP340" t="s">
        <v>668</v>
      </c>
      <c r="AQ340" t="s">
        <v>564</v>
      </c>
      <c r="AR340" t="s">
        <v>668</v>
      </c>
      <c r="AS340" t="s">
        <v>564</v>
      </c>
      <c r="AT340" t="s">
        <v>668</v>
      </c>
      <c r="AU340" t="s">
        <v>564</v>
      </c>
      <c r="AV340" t="s">
        <v>668</v>
      </c>
      <c r="AW340" t="s">
        <v>564</v>
      </c>
      <c r="AX340" t="s">
        <v>668</v>
      </c>
      <c r="AY340" t="s">
        <v>564</v>
      </c>
      <c r="AZ340" t="s">
        <v>668</v>
      </c>
      <c r="BA340" t="s">
        <v>564</v>
      </c>
      <c r="BB340" t="s">
        <v>668</v>
      </c>
      <c r="BC340" t="s">
        <v>564</v>
      </c>
      <c r="BD340" t="s">
        <v>668</v>
      </c>
      <c r="BE340" t="s">
        <v>564</v>
      </c>
      <c r="BF340" t="s">
        <v>668</v>
      </c>
      <c r="BG340" t="s">
        <v>564</v>
      </c>
      <c r="BH340" t="s">
        <v>668</v>
      </c>
      <c r="BI340" t="s">
        <v>564</v>
      </c>
      <c r="BJ340" t="s">
        <v>668</v>
      </c>
      <c r="BK340" t="s">
        <v>564</v>
      </c>
      <c r="BL340" t="s">
        <v>668</v>
      </c>
      <c r="BM340" t="s">
        <v>564</v>
      </c>
      <c r="BN340" t="s">
        <v>668</v>
      </c>
      <c r="BO340" t="s">
        <v>564</v>
      </c>
      <c r="BP340" t="s">
        <v>668</v>
      </c>
      <c r="BQ340" t="s">
        <v>564</v>
      </c>
      <c r="BR340" t="s">
        <v>668</v>
      </c>
      <c r="BS340" t="s">
        <v>564</v>
      </c>
      <c r="BT340" t="s">
        <v>668</v>
      </c>
      <c r="BU340" t="s">
        <v>564</v>
      </c>
      <c r="BV340" t="s">
        <v>668</v>
      </c>
      <c r="BW340" t="s">
        <v>564</v>
      </c>
      <c r="BX340" t="s">
        <v>668</v>
      </c>
      <c r="BY340" t="s">
        <v>564</v>
      </c>
      <c r="BZ340" t="s">
        <v>668</v>
      </c>
      <c r="CA340" t="s">
        <v>564</v>
      </c>
      <c r="CB340" t="s">
        <v>668</v>
      </c>
      <c r="CC340" t="s">
        <v>564</v>
      </c>
      <c r="CD340" t="s">
        <v>668</v>
      </c>
      <c r="CE340" t="s">
        <v>564</v>
      </c>
      <c r="CF340" t="s">
        <v>668</v>
      </c>
      <c r="CG340" t="s">
        <v>564</v>
      </c>
      <c r="CH340" t="s">
        <v>668</v>
      </c>
      <c r="CI340" t="s">
        <v>564</v>
      </c>
      <c r="CJ340" t="s">
        <v>668</v>
      </c>
      <c r="CK340" t="s">
        <v>564</v>
      </c>
      <c r="CL340" t="s">
        <v>668</v>
      </c>
      <c r="CM340" t="s">
        <v>564</v>
      </c>
      <c r="CN340" t="s">
        <v>668</v>
      </c>
      <c r="CO340" t="s">
        <v>564</v>
      </c>
      <c r="CP340" t="s">
        <v>668</v>
      </c>
      <c r="CQ340" t="s">
        <v>564</v>
      </c>
      <c r="CR340" t="s">
        <v>668</v>
      </c>
      <c r="CS340" t="s">
        <v>564</v>
      </c>
      <c r="CT340" t="s">
        <v>668</v>
      </c>
      <c r="CU340" t="s">
        <v>564</v>
      </c>
      <c r="CV340" t="s">
        <v>668</v>
      </c>
      <c r="CW340" t="s">
        <v>564</v>
      </c>
      <c r="CX340" t="s">
        <v>668</v>
      </c>
      <c r="CY340" t="s">
        <v>564</v>
      </c>
      <c r="CZ340" t="s">
        <v>668</v>
      </c>
      <c r="DA340" t="s">
        <v>564</v>
      </c>
      <c r="DB340" t="s">
        <v>668</v>
      </c>
      <c r="DC340" t="s">
        <v>564</v>
      </c>
      <c r="DD340" t="s">
        <v>668</v>
      </c>
      <c r="DE340" t="s">
        <v>564</v>
      </c>
      <c r="DF340" t="s">
        <v>668</v>
      </c>
      <c r="DG340" t="s">
        <v>564</v>
      </c>
      <c r="DH340" t="s">
        <v>668</v>
      </c>
      <c r="DI340" t="s">
        <v>564</v>
      </c>
      <c r="DJ340" t="s">
        <v>668</v>
      </c>
      <c r="DK340" t="s">
        <v>564</v>
      </c>
      <c r="DL340" t="s">
        <v>668</v>
      </c>
      <c r="DM340" t="s">
        <v>564</v>
      </c>
      <c r="DN340" t="s">
        <v>668</v>
      </c>
      <c r="DO340" t="s">
        <v>564</v>
      </c>
      <c r="DP340" t="s">
        <v>668</v>
      </c>
      <c r="DQ340" t="s">
        <v>564</v>
      </c>
      <c r="DR340" t="s">
        <v>668</v>
      </c>
      <c r="DS340" t="s">
        <v>564</v>
      </c>
      <c r="DT340" t="s">
        <v>668</v>
      </c>
      <c r="DU340" t="s">
        <v>564</v>
      </c>
      <c r="DV340" t="s">
        <v>668</v>
      </c>
      <c r="DW340" t="s">
        <v>564</v>
      </c>
      <c r="DX340" t="s">
        <v>668</v>
      </c>
      <c r="DY340" t="s">
        <v>564</v>
      </c>
      <c r="DZ340" t="s">
        <v>668</v>
      </c>
      <c r="EA340" t="s">
        <v>564</v>
      </c>
      <c r="EB340" t="s">
        <v>668</v>
      </c>
      <c r="EC340" t="s">
        <v>564</v>
      </c>
      <c r="ED340" t="s">
        <v>668</v>
      </c>
      <c r="EE340" t="s">
        <v>564</v>
      </c>
      <c r="EF340" t="s">
        <v>668</v>
      </c>
      <c r="EG340" t="s">
        <v>564</v>
      </c>
      <c r="EH340" t="s">
        <v>668</v>
      </c>
      <c r="EI340" t="s">
        <v>564</v>
      </c>
      <c r="EJ340" t="s">
        <v>668</v>
      </c>
      <c r="EK340" t="s">
        <v>564</v>
      </c>
      <c r="EL340" t="s">
        <v>668</v>
      </c>
      <c r="EM340" t="s">
        <v>564</v>
      </c>
      <c r="EN340" t="s">
        <v>668</v>
      </c>
      <c r="EO340" t="s">
        <v>564</v>
      </c>
      <c r="EP340" t="s">
        <v>668</v>
      </c>
      <c r="EQ340" t="s">
        <v>564</v>
      </c>
      <c r="ER340" t="s">
        <v>668</v>
      </c>
      <c r="ES340" t="s">
        <v>564</v>
      </c>
      <c r="ET340" t="s">
        <v>668</v>
      </c>
      <c r="EU340" t="s">
        <v>564</v>
      </c>
      <c r="EV340" t="s">
        <v>668</v>
      </c>
      <c r="EW340" t="s">
        <v>564</v>
      </c>
      <c r="EX340" t="s">
        <v>668</v>
      </c>
      <c r="EY340" t="s">
        <v>564</v>
      </c>
      <c r="EZ340" t="s">
        <v>668</v>
      </c>
      <c r="FA340" t="s">
        <v>564</v>
      </c>
      <c r="FB340" t="s">
        <v>668</v>
      </c>
      <c r="FC340" t="s">
        <v>564</v>
      </c>
      <c r="FD340" t="s">
        <v>668</v>
      </c>
      <c r="FE340" t="s">
        <v>564</v>
      </c>
      <c r="FF340" t="s">
        <v>668</v>
      </c>
      <c r="FG340" t="s">
        <v>564</v>
      </c>
      <c r="FH340" t="s">
        <v>668</v>
      </c>
      <c r="FI340" t="s">
        <v>564</v>
      </c>
      <c r="FJ340" t="s">
        <v>668</v>
      </c>
      <c r="FK340" t="s">
        <v>564</v>
      </c>
      <c r="FL340" t="s">
        <v>668</v>
      </c>
      <c r="FM340" t="s">
        <v>564</v>
      </c>
      <c r="FN340" t="s">
        <v>668</v>
      </c>
      <c r="FO340" t="s">
        <v>564</v>
      </c>
      <c r="FP340" t="s">
        <v>668</v>
      </c>
      <c r="FQ340" t="s">
        <v>564</v>
      </c>
      <c r="FR340" t="s">
        <v>668</v>
      </c>
      <c r="FS340" t="s">
        <v>564</v>
      </c>
      <c r="FT340" t="s">
        <v>668</v>
      </c>
      <c r="FU340" t="s">
        <v>564</v>
      </c>
      <c r="FV340" t="s">
        <v>668</v>
      </c>
      <c r="FW340" t="s">
        <v>564</v>
      </c>
      <c r="FX340" t="s">
        <v>668</v>
      </c>
      <c r="FY340" t="s">
        <v>564</v>
      </c>
      <c r="FZ340" t="s">
        <v>668</v>
      </c>
      <c r="GA340" t="s">
        <v>564</v>
      </c>
      <c r="GB340" t="s">
        <v>668</v>
      </c>
      <c r="GC340" t="s">
        <v>564</v>
      </c>
      <c r="GD340" t="s">
        <v>668</v>
      </c>
      <c r="GE340" t="s">
        <v>564</v>
      </c>
      <c r="GF340" t="s">
        <v>668</v>
      </c>
      <c r="GG340" t="s">
        <v>564</v>
      </c>
      <c r="GH340" t="s">
        <v>668</v>
      </c>
      <c r="GI340" t="s">
        <v>564</v>
      </c>
      <c r="GJ340" t="s">
        <v>668</v>
      </c>
      <c r="GK340" t="s">
        <v>564</v>
      </c>
      <c r="GL340" t="s">
        <v>668</v>
      </c>
      <c r="GM340" t="s">
        <v>564</v>
      </c>
      <c r="GN340" t="s">
        <v>668</v>
      </c>
      <c r="GO340" t="s">
        <v>564</v>
      </c>
      <c r="GP340" t="s">
        <v>668</v>
      </c>
      <c r="GQ340" t="s">
        <v>564</v>
      </c>
      <c r="GR340" t="s">
        <v>668</v>
      </c>
      <c r="GS340" t="s">
        <v>564</v>
      </c>
      <c r="GT340" t="s">
        <v>668</v>
      </c>
      <c r="GU340" t="s">
        <v>564</v>
      </c>
      <c r="GV340" t="s">
        <v>668</v>
      </c>
      <c r="GW340" t="s">
        <v>564</v>
      </c>
      <c r="GX340" t="s">
        <v>668</v>
      </c>
      <c r="GY340" t="s">
        <v>564</v>
      </c>
      <c r="GZ340" t="s">
        <v>668</v>
      </c>
      <c r="HA340" t="s">
        <v>564</v>
      </c>
      <c r="HB340" t="s">
        <v>668</v>
      </c>
      <c r="HC340" t="s">
        <v>564</v>
      </c>
      <c r="HD340" t="s">
        <v>668</v>
      </c>
      <c r="HE340" t="s">
        <v>564</v>
      </c>
      <c r="HF340" t="s">
        <v>668</v>
      </c>
      <c r="HG340" t="s">
        <v>564</v>
      </c>
      <c r="HH340" t="s">
        <v>668</v>
      </c>
      <c r="HI340" t="s">
        <v>564</v>
      </c>
      <c r="HJ340" t="s">
        <v>668</v>
      </c>
      <c r="HK340" t="s">
        <v>564</v>
      </c>
      <c r="HL340" t="s">
        <v>668</v>
      </c>
      <c r="HM340" t="s">
        <v>564</v>
      </c>
      <c r="HN340" t="s">
        <v>668</v>
      </c>
    </row>
    <row r="341" spans="1:222" x14ac:dyDescent="0.3">
      <c r="A341" t="s">
        <v>558</v>
      </c>
      <c r="C341" s="2" t="s">
        <v>678</v>
      </c>
      <c r="D341" t="s">
        <v>668</v>
      </c>
      <c r="E341" t="s">
        <v>564</v>
      </c>
      <c r="F341" t="s">
        <v>668</v>
      </c>
      <c r="G341" t="s">
        <v>564</v>
      </c>
      <c r="H341" t="s">
        <v>668</v>
      </c>
      <c r="I341" t="s">
        <v>564</v>
      </c>
      <c r="J341" t="s">
        <v>668</v>
      </c>
      <c r="K341" t="s">
        <v>564</v>
      </c>
      <c r="L341" t="s">
        <v>668</v>
      </c>
      <c r="M341" t="s">
        <v>564</v>
      </c>
      <c r="N341" t="s">
        <v>668</v>
      </c>
      <c r="O341" t="s">
        <v>564</v>
      </c>
      <c r="P341" t="s">
        <v>668</v>
      </c>
      <c r="Q341" t="s">
        <v>564</v>
      </c>
      <c r="R341" t="s">
        <v>668</v>
      </c>
      <c r="S341" t="s">
        <v>564</v>
      </c>
      <c r="T341" t="s">
        <v>668</v>
      </c>
      <c r="U341" t="s">
        <v>564</v>
      </c>
      <c r="V341" t="s">
        <v>668</v>
      </c>
      <c r="W341" t="s">
        <v>564</v>
      </c>
      <c r="X341" t="s">
        <v>668</v>
      </c>
      <c r="Y341" t="s">
        <v>564</v>
      </c>
      <c r="Z341" t="s">
        <v>668</v>
      </c>
      <c r="AA341" t="s">
        <v>564</v>
      </c>
      <c r="AB341" t="s">
        <v>668</v>
      </c>
      <c r="AC341" t="s">
        <v>564</v>
      </c>
      <c r="AD341" t="s">
        <v>668</v>
      </c>
      <c r="AE341" t="s">
        <v>564</v>
      </c>
      <c r="AF341" t="s">
        <v>668</v>
      </c>
      <c r="AG341" t="s">
        <v>564</v>
      </c>
      <c r="AH341" t="s">
        <v>668</v>
      </c>
      <c r="AI341" t="s">
        <v>564</v>
      </c>
      <c r="AJ341" t="s">
        <v>668</v>
      </c>
      <c r="AK341" t="s">
        <v>564</v>
      </c>
      <c r="AL341" t="s">
        <v>668</v>
      </c>
      <c r="AM341" t="s">
        <v>564</v>
      </c>
      <c r="AN341" t="s">
        <v>668</v>
      </c>
      <c r="AO341" t="s">
        <v>564</v>
      </c>
      <c r="AP341" t="s">
        <v>668</v>
      </c>
      <c r="AQ341" t="s">
        <v>564</v>
      </c>
      <c r="AR341" t="s">
        <v>668</v>
      </c>
      <c r="AS341" t="s">
        <v>564</v>
      </c>
      <c r="AT341" t="s">
        <v>668</v>
      </c>
      <c r="AU341" t="s">
        <v>564</v>
      </c>
      <c r="AV341" t="s">
        <v>668</v>
      </c>
      <c r="AW341" t="s">
        <v>564</v>
      </c>
      <c r="AX341" t="s">
        <v>668</v>
      </c>
      <c r="AY341" t="s">
        <v>564</v>
      </c>
      <c r="AZ341" t="s">
        <v>668</v>
      </c>
      <c r="BA341" t="s">
        <v>564</v>
      </c>
      <c r="BB341" t="s">
        <v>668</v>
      </c>
      <c r="BC341" t="s">
        <v>564</v>
      </c>
      <c r="BD341" t="s">
        <v>668</v>
      </c>
      <c r="BE341" t="s">
        <v>564</v>
      </c>
      <c r="BF341" t="s">
        <v>668</v>
      </c>
      <c r="BG341" t="s">
        <v>564</v>
      </c>
      <c r="BH341" t="s">
        <v>668</v>
      </c>
      <c r="BI341" t="s">
        <v>564</v>
      </c>
      <c r="BJ341" t="s">
        <v>668</v>
      </c>
      <c r="BK341" t="s">
        <v>564</v>
      </c>
      <c r="BL341" t="s">
        <v>668</v>
      </c>
      <c r="BM341" t="s">
        <v>564</v>
      </c>
      <c r="BN341" t="s">
        <v>668</v>
      </c>
      <c r="BO341" t="s">
        <v>564</v>
      </c>
      <c r="BP341" t="s">
        <v>668</v>
      </c>
      <c r="BQ341" t="s">
        <v>564</v>
      </c>
      <c r="BR341" t="s">
        <v>668</v>
      </c>
      <c r="BS341" t="s">
        <v>564</v>
      </c>
      <c r="BT341" t="s">
        <v>668</v>
      </c>
      <c r="BU341" t="s">
        <v>564</v>
      </c>
      <c r="BV341" t="s">
        <v>668</v>
      </c>
      <c r="BW341" t="s">
        <v>564</v>
      </c>
      <c r="BX341" t="s">
        <v>668</v>
      </c>
      <c r="BY341" t="s">
        <v>564</v>
      </c>
      <c r="BZ341" t="s">
        <v>668</v>
      </c>
      <c r="CA341" t="s">
        <v>564</v>
      </c>
      <c r="CB341" t="s">
        <v>668</v>
      </c>
      <c r="CC341" t="s">
        <v>564</v>
      </c>
      <c r="CD341" t="s">
        <v>668</v>
      </c>
      <c r="CE341" t="s">
        <v>564</v>
      </c>
      <c r="CF341" t="s">
        <v>668</v>
      </c>
      <c r="CG341" t="s">
        <v>564</v>
      </c>
      <c r="CH341" t="s">
        <v>668</v>
      </c>
      <c r="CI341" t="s">
        <v>564</v>
      </c>
      <c r="CJ341" t="s">
        <v>668</v>
      </c>
      <c r="CK341" t="s">
        <v>564</v>
      </c>
      <c r="CL341" t="s">
        <v>668</v>
      </c>
      <c r="CM341" t="s">
        <v>564</v>
      </c>
      <c r="CN341" t="s">
        <v>668</v>
      </c>
      <c r="CO341" t="s">
        <v>564</v>
      </c>
      <c r="CP341" t="s">
        <v>668</v>
      </c>
      <c r="CQ341" t="s">
        <v>564</v>
      </c>
      <c r="CR341" t="s">
        <v>668</v>
      </c>
      <c r="CS341" t="s">
        <v>564</v>
      </c>
      <c r="CT341" t="s">
        <v>668</v>
      </c>
      <c r="CU341" t="s">
        <v>564</v>
      </c>
      <c r="CV341" t="s">
        <v>668</v>
      </c>
      <c r="CW341" t="s">
        <v>564</v>
      </c>
      <c r="CX341" t="s">
        <v>668</v>
      </c>
      <c r="CY341" t="s">
        <v>564</v>
      </c>
      <c r="CZ341" t="s">
        <v>668</v>
      </c>
      <c r="DA341" t="s">
        <v>564</v>
      </c>
      <c r="DB341" t="s">
        <v>668</v>
      </c>
      <c r="DC341" t="s">
        <v>564</v>
      </c>
      <c r="DD341" t="s">
        <v>668</v>
      </c>
      <c r="DE341" t="s">
        <v>564</v>
      </c>
      <c r="DF341" t="s">
        <v>668</v>
      </c>
      <c r="DG341" t="s">
        <v>564</v>
      </c>
      <c r="DH341" t="s">
        <v>668</v>
      </c>
      <c r="DI341" t="s">
        <v>564</v>
      </c>
      <c r="DJ341" t="s">
        <v>668</v>
      </c>
      <c r="DK341" t="s">
        <v>564</v>
      </c>
      <c r="DL341" t="s">
        <v>668</v>
      </c>
      <c r="DM341" t="s">
        <v>564</v>
      </c>
      <c r="DN341" t="s">
        <v>668</v>
      </c>
      <c r="DO341" t="s">
        <v>564</v>
      </c>
      <c r="DP341" t="s">
        <v>668</v>
      </c>
      <c r="DQ341" t="s">
        <v>564</v>
      </c>
      <c r="DR341" t="s">
        <v>668</v>
      </c>
      <c r="DS341" t="s">
        <v>564</v>
      </c>
      <c r="DT341" t="s">
        <v>668</v>
      </c>
      <c r="DU341" t="s">
        <v>564</v>
      </c>
      <c r="DV341" t="s">
        <v>668</v>
      </c>
      <c r="DW341" t="s">
        <v>564</v>
      </c>
      <c r="DX341" t="s">
        <v>668</v>
      </c>
      <c r="DY341" t="s">
        <v>564</v>
      </c>
      <c r="DZ341" t="s">
        <v>668</v>
      </c>
      <c r="EA341" t="s">
        <v>564</v>
      </c>
      <c r="EB341" t="s">
        <v>668</v>
      </c>
      <c r="EC341" t="s">
        <v>564</v>
      </c>
      <c r="ED341" t="s">
        <v>668</v>
      </c>
      <c r="EE341" t="s">
        <v>564</v>
      </c>
      <c r="EF341" t="s">
        <v>668</v>
      </c>
      <c r="EG341" t="s">
        <v>564</v>
      </c>
      <c r="EH341" t="s">
        <v>668</v>
      </c>
      <c r="EI341" t="s">
        <v>564</v>
      </c>
      <c r="EJ341" t="s">
        <v>668</v>
      </c>
      <c r="EK341" t="s">
        <v>564</v>
      </c>
      <c r="EL341" t="s">
        <v>668</v>
      </c>
      <c r="EM341" t="s">
        <v>564</v>
      </c>
      <c r="EN341" t="s">
        <v>668</v>
      </c>
      <c r="EO341" t="s">
        <v>564</v>
      </c>
      <c r="EP341" t="s">
        <v>668</v>
      </c>
      <c r="EQ341" t="s">
        <v>564</v>
      </c>
      <c r="ER341" t="s">
        <v>668</v>
      </c>
      <c r="ES341" t="s">
        <v>564</v>
      </c>
      <c r="ET341" t="s">
        <v>668</v>
      </c>
      <c r="EU341" t="s">
        <v>564</v>
      </c>
      <c r="EV341" t="s">
        <v>668</v>
      </c>
      <c r="EW341" t="s">
        <v>564</v>
      </c>
      <c r="EX341" t="s">
        <v>668</v>
      </c>
      <c r="EY341" t="s">
        <v>564</v>
      </c>
    </row>
    <row r="342" spans="1:222" x14ac:dyDescent="0.3">
      <c r="A342" t="s">
        <v>75</v>
      </c>
      <c r="B342" t="s">
        <v>401</v>
      </c>
    </row>
    <row r="343" spans="1:222" x14ac:dyDescent="0.3">
      <c r="A343" t="s">
        <v>368</v>
      </c>
      <c r="B343" t="s">
        <v>402</v>
      </c>
    </row>
    <row r="344" spans="1:222" x14ac:dyDescent="0.3">
      <c r="A344" t="s">
        <v>278</v>
      </c>
      <c r="B344" t="s">
        <v>401</v>
      </c>
    </row>
    <row r="345" spans="1:222" x14ac:dyDescent="0.3">
      <c r="A345" t="s">
        <v>470</v>
      </c>
      <c r="B345" t="s">
        <v>668</v>
      </c>
    </row>
    <row r="346" spans="1:222" x14ac:dyDescent="0.3">
      <c r="A346" t="s">
        <v>653</v>
      </c>
      <c r="B346" t="s">
        <v>668</v>
      </c>
    </row>
    <row r="347" spans="1:222" x14ac:dyDescent="0.3">
      <c r="A347" t="s">
        <v>76</v>
      </c>
      <c r="B347" t="s">
        <v>401</v>
      </c>
    </row>
    <row r="348" spans="1:222" x14ac:dyDescent="0.3">
      <c r="A348" t="s">
        <v>77</v>
      </c>
      <c r="B348" t="s">
        <v>401</v>
      </c>
    </row>
    <row r="349" spans="1:222" x14ac:dyDescent="0.3">
      <c r="A349" t="s">
        <v>557</v>
      </c>
      <c r="B349" t="s">
        <v>564</v>
      </c>
    </row>
    <row r="350" spans="1:222" x14ac:dyDescent="0.3">
      <c r="A350" t="s">
        <v>670</v>
      </c>
      <c r="B350" t="s">
        <v>564</v>
      </c>
    </row>
    <row r="351" spans="1:222" x14ac:dyDescent="0.3">
      <c r="A351" t="s">
        <v>423</v>
      </c>
      <c r="B351" t="s">
        <v>668</v>
      </c>
    </row>
    <row r="352" spans="1:222" x14ac:dyDescent="0.3">
      <c r="A352" t="s">
        <v>410</v>
      </c>
      <c r="B352" t="s">
        <v>564</v>
      </c>
    </row>
    <row r="353" spans="1:488" x14ac:dyDescent="0.3">
      <c r="A353" t="s">
        <v>654</v>
      </c>
      <c r="B353" t="s">
        <v>668</v>
      </c>
    </row>
    <row r="354" spans="1:488" x14ac:dyDescent="0.3">
      <c r="A354" t="s">
        <v>78</v>
      </c>
      <c r="B354" t="s">
        <v>401</v>
      </c>
    </row>
    <row r="355" spans="1:488" x14ac:dyDescent="0.3">
      <c r="A355" t="s">
        <v>515</v>
      </c>
      <c r="B355" t="s">
        <v>668</v>
      </c>
    </row>
    <row r="356" spans="1:488" x14ac:dyDescent="0.3">
      <c r="A356" t="s">
        <v>600</v>
      </c>
      <c r="B356" t="s">
        <v>668</v>
      </c>
    </row>
    <row r="357" spans="1:488" x14ac:dyDescent="0.3">
      <c r="A357" t="s">
        <v>79</v>
      </c>
      <c r="B357" t="s">
        <v>401</v>
      </c>
    </row>
    <row r="358" spans="1:488" x14ac:dyDescent="0.3">
      <c r="A358" t="s">
        <v>601</v>
      </c>
      <c r="B358" t="s">
        <v>668</v>
      </c>
    </row>
    <row r="359" spans="1:488" x14ac:dyDescent="0.3">
      <c r="A359" t="s">
        <v>525</v>
      </c>
      <c r="B359" t="s">
        <v>564</v>
      </c>
    </row>
    <row r="360" spans="1:488" x14ac:dyDescent="0.3">
      <c r="A360" t="s">
        <v>209</v>
      </c>
      <c r="C360" s="2" t="s">
        <v>694</v>
      </c>
      <c r="HD360" t="s">
        <v>402</v>
      </c>
      <c r="HF360" t="s">
        <v>402</v>
      </c>
      <c r="HL360" t="s">
        <v>402</v>
      </c>
      <c r="HN360" t="s">
        <v>402</v>
      </c>
      <c r="HP360" t="s">
        <v>402</v>
      </c>
      <c r="HR360" t="s">
        <v>402</v>
      </c>
      <c r="HT360" t="s">
        <v>402</v>
      </c>
      <c r="HV360" t="s">
        <v>402</v>
      </c>
      <c r="HX360" t="s">
        <v>402</v>
      </c>
      <c r="HZ360" t="s">
        <v>402</v>
      </c>
      <c r="IB360" t="s">
        <v>402</v>
      </c>
      <c r="ID360" t="s">
        <v>402</v>
      </c>
      <c r="IF360" t="s">
        <v>402</v>
      </c>
      <c r="IH360" t="s">
        <v>402</v>
      </c>
      <c r="IJ360" t="s">
        <v>402</v>
      </c>
      <c r="IL360" t="s">
        <v>402</v>
      </c>
      <c r="IN360" t="s">
        <v>402</v>
      </c>
      <c r="IP360" t="s">
        <v>402</v>
      </c>
      <c r="IR360" t="s">
        <v>402</v>
      </c>
      <c r="IT360" t="s">
        <v>402</v>
      </c>
      <c r="IV360" t="s">
        <v>402</v>
      </c>
      <c r="IX360" t="s">
        <v>402</v>
      </c>
      <c r="IZ360" t="s">
        <v>402</v>
      </c>
      <c r="JB360" t="s">
        <v>402</v>
      </c>
      <c r="JC360" t="s">
        <v>401</v>
      </c>
      <c r="JD360" t="s">
        <v>402</v>
      </c>
      <c r="JE360" t="s">
        <v>401</v>
      </c>
      <c r="JF360" t="s">
        <v>402</v>
      </c>
      <c r="JG360" t="s">
        <v>401</v>
      </c>
      <c r="JH360" t="s">
        <v>402</v>
      </c>
      <c r="JI360" t="s">
        <v>401</v>
      </c>
      <c r="JJ360" t="s">
        <v>402</v>
      </c>
      <c r="JK360" t="s">
        <v>401</v>
      </c>
      <c r="JL360" t="s">
        <v>402</v>
      </c>
      <c r="JM360" t="s">
        <v>401</v>
      </c>
      <c r="JN360" t="s">
        <v>402</v>
      </c>
      <c r="JO360" t="s">
        <v>401</v>
      </c>
      <c r="JP360" t="s">
        <v>402</v>
      </c>
      <c r="JQ360" t="s">
        <v>401</v>
      </c>
      <c r="JR360" t="s">
        <v>402</v>
      </c>
      <c r="JS360" t="s">
        <v>401</v>
      </c>
      <c r="JT360" t="s">
        <v>402</v>
      </c>
      <c r="JU360" t="s">
        <v>401</v>
      </c>
      <c r="JV360" t="s">
        <v>402</v>
      </c>
      <c r="JW360" t="s">
        <v>401</v>
      </c>
      <c r="JX360" t="s">
        <v>402</v>
      </c>
      <c r="JY360" t="s">
        <v>401</v>
      </c>
      <c r="JZ360" t="s">
        <v>402</v>
      </c>
      <c r="KA360" t="s">
        <v>401</v>
      </c>
      <c r="KB360" t="s">
        <v>402</v>
      </c>
      <c r="KC360" t="s">
        <v>401</v>
      </c>
      <c r="KD360" t="s">
        <v>402</v>
      </c>
      <c r="KE360" t="s">
        <v>401</v>
      </c>
      <c r="KF360" t="s">
        <v>402</v>
      </c>
      <c r="KG360" t="s">
        <v>401</v>
      </c>
      <c r="KH360" t="s">
        <v>402</v>
      </c>
      <c r="KI360" t="s">
        <v>401</v>
      </c>
      <c r="KJ360" t="s">
        <v>402</v>
      </c>
      <c r="KK360" t="s">
        <v>401</v>
      </c>
      <c r="KL360" t="s">
        <v>402</v>
      </c>
      <c r="KM360" t="s">
        <v>401</v>
      </c>
      <c r="KN360" t="s">
        <v>402</v>
      </c>
      <c r="KO360" t="s">
        <v>401</v>
      </c>
      <c r="KP360" t="s">
        <v>402</v>
      </c>
      <c r="KQ360" t="s">
        <v>401</v>
      </c>
      <c r="KR360" t="s">
        <v>402</v>
      </c>
      <c r="KS360" t="s">
        <v>401</v>
      </c>
      <c r="KT360" t="s">
        <v>402</v>
      </c>
      <c r="KU360" t="s">
        <v>401</v>
      </c>
      <c r="KV360" t="s">
        <v>402</v>
      </c>
      <c r="KW360" t="s">
        <v>401</v>
      </c>
      <c r="KX360" t="s">
        <v>402</v>
      </c>
      <c r="KY360" t="s">
        <v>401</v>
      </c>
      <c r="KZ360" t="s">
        <v>402</v>
      </c>
      <c r="LA360" t="s">
        <v>401</v>
      </c>
      <c r="LB360" t="s">
        <v>401</v>
      </c>
      <c r="LC360" t="s">
        <v>401</v>
      </c>
      <c r="LD360" t="s">
        <v>401</v>
      </c>
      <c r="LE360" t="s">
        <v>401</v>
      </c>
      <c r="LF360" t="s">
        <v>401</v>
      </c>
      <c r="LG360" t="s">
        <v>401</v>
      </c>
      <c r="LH360" t="s">
        <v>401</v>
      </c>
      <c r="LI360" t="s">
        <v>401</v>
      </c>
      <c r="LJ360" t="s">
        <v>401</v>
      </c>
      <c r="LK360" t="s">
        <v>401</v>
      </c>
      <c r="LL360" t="s">
        <v>401</v>
      </c>
      <c r="LM360" t="s">
        <v>401</v>
      </c>
      <c r="LN360" t="s">
        <v>401</v>
      </c>
      <c r="LO360" t="s">
        <v>401</v>
      </c>
      <c r="LP360" t="s">
        <v>401</v>
      </c>
      <c r="LQ360" t="s">
        <v>401</v>
      </c>
      <c r="LR360" t="s">
        <v>401</v>
      </c>
      <c r="LS360" t="s">
        <v>401</v>
      </c>
      <c r="LT360" t="s">
        <v>401</v>
      </c>
      <c r="LU360" t="s">
        <v>401</v>
      </c>
      <c r="LV360" t="s">
        <v>401</v>
      </c>
      <c r="LW360" t="s">
        <v>401</v>
      </c>
      <c r="LX360" t="s">
        <v>401</v>
      </c>
      <c r="LY360" t="s">
        <v>401</v>
      </c>
      <c r="LZ360" t="s">
        <v>401</v>
      </c>
      <c r="MA360" t="s">
        <v>401</v>
      </c>
      <c r="MB360" t="s">
        <v>401</v>
      </c>
      <c r="MC360" t="s">
        <v>401</v>
      </c>
      <c r="MD360" t="s">
        <v>401</v>
      </c>
      <c r="ME360" t="s">
        <v>401</v>
      </c>
      <c r="MF360" t="s">
        <v>401</v>
      </c>
      <c r="MG360" t="s">
        <v>401</v>
      </c>
      <c r="MH360" t="s">
        <v>401</v>
      </c>
      <c r="MI360" t="s">
        <v>401</v>
      </c>
      <c r="MJ360" t="s">
        <v>401</v>
      </c>
      <c r="MK360" t="s">
        <v>401</v>
      </c>
      <c r="ML360" t="s">
        <v>401</v>
      </c>
      <c r="MM360" t="s">
        <v>401</v>
      </c>
      <c r="MN360" t="s">
        <v>401</v>
      </c>
      <c r="MO360" t="s">
        <v>401</v>
      </c>
      <c r="MP360" t="s">
        <v>401</v>
      </c>
      <c r="MQ360" t="s">
        <v>401</v>
      </c>
      <c r="MR360" t="s">
        <v>401</v>
      </c>
      <c r="MS360" t="s">
        <v>401</v>
      </c>
      <c r="MT360" t="s">
        <v>401</v>
      </c>
      <c r="MU360" t="s">
        <v>401</v>
      </c>
      <c r="MV360" t="s">
        <v>401</v>
      </c>
      <c r="MW360" t="s">
        <v>401</v>
      </c>
      <c r="MX360" t="s">
        <v>401</v>
      </c>
      <c r="MY360" t="s">
        <v>401</v>
      </c>
      <c r="MZ360" t="s">
        <v>401</v>
      </c>
      <c r="NA360" t="s">
        <v>401</v>
      </c>
      <c r="NB360" t="s">
        <v>401</v>
      </c>
      <c r="NC360" t="s">
        <v>401</v>
      </c>
      <c r="ND360" t="s">
        <v>401</v>
      </c>
      <c r="NE360" t="s">
        <v>401</v>
      </c>
      <c r="NF360" t="s">
        <v>401</v>
      </c>
      <c r="NG360" t="s">
        <v>401</v>
      </c>
      <c r="NH360" t="s">
        <v>401</v>
      </c>
      <c r="NI360" t="s">
        <v>401</v>
      </c>
      <c r="NJ360" t="s">
        <v>401</v>
      </c>
      <c r="NK360" t="s">
        <v>401</v>
      </c>
      <c r="NL360" t="s">
        <v>401</v>
      </c>
      <c r="NM360" t="s">
        <v>401</v>
      </c>
      <c r="NN360" t="s">
        <v>401</v>
      </c>
      <c r="NO360" t="s">
        <v>401</v>
      </c>
      <c r="NP360" t="s">
        <v>401</v>
      </c>
      <c r="NQ360" t="s">
        <v>401</v>
      </c>
      <c r="NR360" t="s">
        <v>401</v>
      </c>
      <c r="NS360" t="s">
        <v>401</v>
      </c>
      <c r="NT360" t="s">
        <v>401</v>
      </c>
      <c r="NU360" t="s">
        <v>401</v>
      </c>
      <c r="NV360" t="s">
        <v>401</v>
      </c>
      <c r="NW360" t="s">
        <v>401</v>
      </c>
      <c r="NX360" t="s">
        <v>401</v>
      </c>
      <c r="NY360" t="s">
        <v>401</v>
      </c>
      <c r="NZ360" t="s">
        <v>401</v>
      </c>
      <c r="OA360" t="s">
        <v>401</v>
      </c>
      <c r="OB360" t="s">
        <v>401</v>
      </c>
      <c r="OC360" t="s">
        <v>401</v>
      </c>
      <c r="OD360" t="s">
        <v>401</v>
      </c>
      <c r="OE360" t="s">
        <v>401</v>
      </c>
      <c r="OF360" t="s">
        <v>401</v>
      </c>
      <c r="OG360" t="s">
        <v>401</v>
      </c>
      <c r="OH360" t="s">
        <v>401</v>
      </c>
      <c r="OI360" t="s">
        <v>401</v>
      </c>
      <c r="OJ360" t="s">
        <v>401</v>
      </c>
      <c r="OK360" t="s">
        <v>401</v>
      </c>
      <c r="OL360" t="s">
        <v>401</v>
      </c>
      <c r="OM360" t="s">
        <v>401</v>
      </c>
      <c r="ON360" t="s">
        <v>401</v>
      </c>
      <c r="OO360" t="s">
        <v>401</v>
      </c>
      <c r="OP360" t="s">
        <v>401</v>
      </c>
      <c r="OQ360" t="s">
        <v>401</v>
      </c>
      <c r="OR360" t="s">
        <v>401</v>
      </c>
      <c r="OS360" t="s">
        <v>401</v>
      </c>
      <c r="OT360" t="s">
        <v>401</v>
      </c>
      <c r="OU360" t="s">
        <v>401</v>
      </c>
      <c r="OV360" t="s">
        <v>401</v>
      </c>
      <c r="OW360" t="s">
        <v>401</v>
      </c>
      <c r="OX360" t="s">
        <v>401</v>
      </c>
      <c r="OY360" t="s">
        <v>401</v>
      </c>
      <c r="OZ360" t="s">
        <v>401</v>
      </c>
      <c r="PA360" t="s">
        <v>401</v>
      </c>
      <c r="PB360" t="s">
        <v>401</v>
      </c>
      <c r="PC360" t="s">
        <v>401</v>
      </c>
      <c r="PD360" t="s">
        <v>401</v>
      </c>
      <c r="PE360" t="s">
        <v>401</v>
      </c>
      <c r="PF360" t="s">
        <v>401</v>
      </c>
      <c r="PG360" t="s">
        <v>401</v>
      </c>
      <c r="PH360" t="s">
        <v>401</v>
      </c>
      <c r="PI360" t="s">
        <v>401</v>
      </c>
      <c r="PJ360" t="s">
        <v>401</v>
      </c>
      <c r="PK360" t="s">
        <v>401</v>
      </c>
      <c r="PL360" t="s">
        <v>401</v>
      </c>
      <c r="PM360" t="s">
        <v>401</v>
      </c>
      <c r="PN360" t="s">
        <v>401</v>
      </c>
      <c r="PO360" t="s">
        <v>401</v>
      </c>
      <c r="PP360" t="s">
        <v>401</v>
      </c>
      <c r="PQ360" t="s">
        <v>401</v>
      </c>
      <c r="PR360" t="s">
        <v>401</v>
      </c>
      <c r="PS360" t="s">
        <v>401</v>
      </c>
      <c r="PT360" t="s">
        <v>401</v>
      </c>
      <c r="PU360" t="s">
        <v>401</v>
      </c>
      <c r="PV360" t="s">
        <v>401</v>
      </c>
      <c r="PW360" t="s">
        <v>401</v>
      </c>
      <c r="PX360" t="s">
        <v>401</v>
      </c>
      <c r="PY360" t="s">
        <v>401</v>
      </c>
      <c r="PZ360" t="s">
        <v>401</v>
      </c>
      <c r="QA360" t="s">
        <v>401</v>
      </c>
      <c r="QB360" t="s">
        <v>401</v>
      </c>
      <c r="QC360" t="s">
        <v>401</v>
      </c>
      <c r="QD360" t="s">
        <v>401</v>
      </c>
      <c r="QE360" t="s">
        <v>401</v>
      </c>
      <c r="QF360" t="s">
        <v>401</v>
      </c>
      <c r="QG360" t="s">
        <v>401</v>
      </c>
      <c r="QH360" t="s">
        <v>401</v>
      </c>
      <c r="QI360" t="s">
        <v>695</v>
      </c>
      <c r="QJ360" t="s">
        <v>401</v>
      </c>
      <c r="QK360" t="s">
        <v>695</v>
      </c>
      <c r="QL360" t="s">
        <v>401</v>
      </c>
      <c r="QM360" t="s">
        <v>695</v>
      </c>
      <c r="QN360" t="s">
        <v>401</v>
      </c>
      <c r="QO360" t="s">
        <v>695</v>
      </c>
      <c r="QP360" t="s">
        <v>401</v>
      </c>
      <c r="QQ360" t="s">
        <v>695</v>
      </c>
      <c r="QR360" t="s">
        <v>401</v>
      </c>
      <c r="QS360" t="s">
        <v>695</v>
      </c>
      <c r="QT360" t="s">
        <v>401</v>
      </c>
      <c r="QU360" t="s">
        <v>695</v>
      </c>
      <c r="QV360" t="s">
        <v>401</v>
      </c>
      <c r="QW360" t="s">
        <v>695</v>
      </c>
      <c r="QX360" t="s">
        <v>401</v>
      </c>
      <c r="QY360" t="s">
        <v>695</v>
      </c>
      <c r="QZ360" t="s">
        <v>401</v>
      </c>
      <c r="RA360" t="s">
        <v>695</v>
      </c>
      <c r="RB360" t="s">
        <v>401</v>
      </c>
      <c r="RC360" t="s">
        <v>695</v>
      </c>
      <c r="RD360" t="s">
        <v>401</v>
      </c>
      <c r="RE360" t="s">
        <v>695</v>
      </c>
      <c r="RF360" t="s">
        <v>401</v>
      </c>
      <c r="RG360" t="s">
        <v>695</v>
      </c>
      <c r="RH360" t="s">
        <v>401</v>
      </c>
      <c r="RI360" t="s">
        <v>695</v>
      </c>
      <c r="RJ360" t="s">
        <v>401</v>
      </c>
      <c r="RK360" t="s">
        <v>695</v>
      </c>
      <c r="RL360" t="s">
        <v>401</v>
      </c>
      <c r="RM360" t="s">
        <v>695</v>
      </c>
      <c r="RN360" t="s">
        <v>401</v>
      </c>
      <c r="RO360" t="s">
        <v>695</v>
      </c>
      <c r="RP360" t="s">
        <v>401</v>
      </c>
      <c r="RQ360" t="s">
        <v>695</v>
      </c>
      <c r="RR360" t="s">
        <v>401</v>
      </c>
      <c r="RS360" t="s">
        <v>695</v>
      </c>
      <c r="RT360" t="s">
        <v>401</v>
      </c>
    </row>
    <row r="361" spans="1:488" x14ac:dyDescent="0.3">
      <c r="A361" t="s">
        <v>436</v>
      </c>
      <c r="B361" t="s">
        <v>564</v>
      </c>
    </row>
    <row r="362" spans="1:488" x14ac:dyDescent="0.3">
      <c r="A362" t="s">
        <v>279</v>
      </c>
      <c r="B362" t="s">
        <v>401</v>
      </c>
    </row>
    <row r="363" spans="1:488" x14ac:dyDescent="0.3">
      <c r="A363" t="s">
        <v>602</v>
      </c>
      <c r="B363" t="s">
        <v>668</v>
      </c>
    </row>
    <row r="364" spans="1:488" x14ac:dyDescent="0.3">
      <c r="A364" t="s">
        <v>434</v>
      </c>
      <c r="B364" t="s">
        <v>564</v>
      </c>
    </row>
    <row r="365" spans="1:488" x14ac:dyDescent="0.3">
      <c r="A365" t="s">
        <v>603</v>
      </c>
      <c r="B365" t="s">
        <v>668</v>
      </c>
    </row>
    <row r="366" spans="1:488" x14ac:dyDescent="0.3">
      <c r="A366" t="s">
        <v>369</v>
      </c>
      <c r="B366" t="s">
        <v>402</v>
      </c>
    </row>
    <row r="367" spans="1:488" x14ac:dyDescent="0.3">
      <c r="A367" t="s">
        <v>408</v>
      </c>
      <c r="B367" t="s">
        <v>668</v>
      </c>
    </row>
    <row r="368" spans="1:488" x14ac:dyDescent="0.3">
      <c r="A368" t="s">
        <v>413</v>
      </c>
      <c r="B368" t="s">
        <v>668</v>
      </c>
    </row>
    <row r="369" spans="1:2" x14ac:dyDescent="0.3">
      <c r="A369" t="s">
        <v>80</v>
      </c>
      <c r="B369" t="s">
        <v>401</v>
      </c>
    </row>
    <row r="370" spans="1:2" x14ac:dyDescent="0.3">
      <c r="A370" t="s">
        <v>81</v>
      </c>
      <c r="B370" t="s">
        <v>401</v>
      </c>
    </row>
    <row r="371" spans="1:2" x14ac:dyDescent="0.3">
      <c r="A371" t="s">
        <v>483</v>
      </c>
      <c r="B371" t="s">
        <v>668</v>
      </c>
    </row>
    <row r="372" spans="1:2" x14ac:dyDescent="0.3">
      <c r="A372" t="s">
        <v>531</v>
      </c>
      <c r="B372" t="s">
        <v>668</v>
      </c>
    </row>
    <row r="373" spans="1:2" x14ac:dyDescent="0.3">
      <c r="A373" t="s">
        <v>418</v>
      </c>
      <c r="B373" t="s">
        <v>668</v>
      </c>
    </row>
    <row r="374" spans="1:2" x14ac:dyDescent="0.3">
      <c r="A374" t="s">
        <v>604</v>
      </c>
      <c r="B374" t="s">
        <v>401</v>
      </c>
    </row>
    <row r="375" spans="1:2" x14ac:dyDescent="0.3">
      <c r="A375" t="s">
        <v>506</v>
      </c>
      <c r="B375" t="s">
        <v>668</v>
      </c>
    </row>
    <row r="376" spans="1:2" x14ac:dyDescent="0.3">
      <c r="A376" t="s">
        <v>82</v>
      </c>
      <c r="B376" t="s">
        <v>401</v>
      </c>
    </row>
    <row r="377" spans="1:2" x14ac:dyDescent="0.3">
      <c r="A377" t="s">
        <v>233</v>
      </c>
      <c r="B377" t="s">
        <v>404</v>
      </c>
    </row>
    <row r="378" spans="1:2" x14ac:dyDescent="0.3">
      <c r="A378" t="s">
        <v>370</v>
      </c>
      <c r="B378" t="s">
        <v>402</v>
      </c>
    </row>
    <row r="379" spans="1:2" x14ac:dyDescent="0.3">
      <c r="A379" t="s">
        <v>259</v>
      </c>
      <c r="B379" t="s">
        <v>402</v>
      </c>
    </row>
    <row r="380" spans="1:2" x14ac:dyDescent="0.3">
      <c r="A380" t="s">
        <v>83</v>
      </c>
      <c r="B380" t="s">
        <v>401</v>
      </c>
    </row>
    <row r="381" spans="1:2" x14ac:dyDescent="0.3">
      <c r="A381" t="s">
        <v>296</v>
      </c>
      <c r="B381" t="s">
        <v>403</v>
      </c>
    </row>
    <row r="382" spans="1:2" x14ac:dyDescent="0.3">
      <c r="A382" t="s">
        <v>84</v>
      </c>
      <c r="B382" t="s">
        <v>401</v>
      </c>
    </row>
    <row r="383" spans="1:2" x14ac:dyDescent="0.3">
      <c r="A383" t="s">
        <v>225</v>
      </c>
      <c r="B383" t="s">
        <v>402</v>
      </c>
    </row>
    <row r="384" spans="1:2" x14ac:dyDescent="0.3">
      <c r="A384" t="s">
        <v>85</v>
      </c>
      <c r="B384" t="s">
        <v>401</v>
      </c>
    </row>
    <row r="385" spans="1:97" x14ac:dyDescent="0.3">
      <c r="A385" t="s">
        <v>605</v>
      </c>
      <c r="B385" t="s">
        <v>564</v>
      </c>
    </row>
    <row r="386" spans="1:97" x14ac:dyDescent="0.3">
      <c r="A386" t="s">
        <v>86</v>
      </c>
      <c r="B386" t="s">
        <v>401</v>
      </c>
    </row>
    <row r="387" spans="1:97" x14ac:dyDescent="0.3">
      <c r="A387" t="s">
        <v>87</v>
      </c>
      <c r="B387" t="s">
        <v>401</v>
      </c>
    </row>
    <row r="388" spans="1:97" x14ac:dyDescent="0.3">
      <c r="A388" t="s">
        <v>88</v>
      </c>
      <c r="B388" t="s">
        <v>401</v>
      </c>
    </row>
    <row r="389" spans="1:97" x14ac:dyDescent="0.3">
      <c r="A389" t="s">
        <v>89</v>
      </c>
      <c r="B389" t="s">
        <v>401</v>
      </c>
    </row>
    <row r="390" spans="1:97" x14ac:dyDescent="0.3">
      <c r="A390" t="s">
        <v>519</v>
      </c>
      <c r="B390" t="s">
        <v>564</v>
      </c>
    </row>
    <row r="391" spans="1:97" x14ac:dyDescent="0.3">
      <c r="A391" t="s">
        <v>90</v>
      </c>
      <c r="B391" t="s">
        <v>401</v>
      </c>
    </row>
    <row r="392" spans="1:97" x14ac:dyDescent="0.3">
      <c r="A392" t="s">
        <v>371</v>
      </c>
      <c r="B392" t="s">
        <v>402</v>
      </c>
    </row>
    <row r="393" spans="1:97" x14ac:dyDescent="0.3">
      <c r="A393" t="s">
        <v>231</v>
      </c>
      <c r="B393" t="s">
        <v>402</v>
      </c>
    </row>
    <row r="394" spans="1:97" x14ac:dyDescent="0.3">
      <c r="A394" t="s">
        <v>211</v>
      </c>
      <c r="B394" t="s">
        <v>402</v>
      </c>
    </row>
    <row r="395" spans="1:97" x14ac:dyDescent="0.3">
      <c r="A395" t="s">
        <v>257</v>
      </c>
      <c r="B395" t="s">
        <v>402</v>
      </c>
    </row>
    <row r="396" spans="1:97" x14ac:dyDescent="0.3">
      <c r="A396" t="s">
        <v>91</v>
      </c>
      <c r="B396" t="s">
        <v>401</v>
      </c>
    </row>
    <row r="397" spans="1:97" x14ac:dyDescent="0.3">
      <c r="A397" t="s">
        <v>92</v>
      </c>
      <c r="B397" t="s">
        <v>401</v>
      </c>
    </row>
    <row r="398" spans="1:97" x14ac:dyDescent="0.3">
      <c r="A398" t="s">
        <v>606</v>
      </c>
      <c r="B398" t="s">
        <v>668</v>
      </c>
    </row>
    <row r="399" spans="1:97" x14ac:dyDescent="0.3">
      <c r="A399" t="s">
        <v>868</v>
      </c>
      <c r="B399" t="s">
        <v>401</v>
      </c>
    </row>
    <row r="400" spans="1:97" x14ac:dyDescent="0.3">
      <c r="A400" t="s">
        <v>267</v>
      </c>
      <c r="C400" s="2" t="s">
        <v>307</v>
      </c>
      <c r="D400" t="s">
        <v>668</v>
      </c>
      <c r="E400" t="s">
        <v>668</v>
      </c>
      <c r="F400" t="s">
        <v>668</v>
      </c>
      <c r="G400" t="s">
        <v>668</v>
      </c>
      <c r="H400" t="s">
        <v>668</v>
      </c>
      <c r="I400" t="s">
        <v>668</v>
      </c>
      <c r="J400" t="s">
        <v>668</v>
      </c>
      <c r="K400" t="s">
        <v>668</v>
      </c>
      <c r="L400" t="s">
        <v>668</v>
      </c>
      <c r="M400" t="s">
        <v>668</v>
      </c>
      <c r="N400" t="s">
        <v>668</v>
      </c>
      <c r="O400" t="s">
        <v>668</v>
      </c>
      <c r="P400" t="s">
        <v>668</v>
      </c>
      <c r="Q400" t="s">
        <v>668</v>
      </c>
      <c r="R400" t="s">
        <v>668</v>
      </c>
      <c r="S400" t="s">
        <v>668</v>
      </c>
      <c r="T400" t="s">
        <v>401</v>
      </c>
      <c r="U400" t="s">
        <v>668</v>
      </c>
      <c r="V400" t="s">
        <v>401</v>
      </c>
      <c r="W400" t="s">
        <v>668</v>
      </c>
      <c r="X400" t="s">
        <v>401</v>
      </c>
      <c r="Y400" t="s">
        <v>668</v>
      </c>
      <c r="Z400" t="s">
        <v>401</v>
      </c>
      <c r="AA400" t="s">
        <v>668</v>
      </c>
      <c r="AB400" t="s">
        <v>401</v>
      </c>
      <c r="AC400" t="s">
        <v>668</v>
      </c>
      <c r="AD400" t="s">
        <v>401</v>
      </c>
      <c r="AE400" t="s">
        <v>401</v>
      </c>
      <c r="AF400" t="s">
        <v>401</v>
      </c>
      <c r="AG400" t="s">
        <v>401</v>
      </c>
      <c r="AH400" t="s">
        <v>401</v>
      </c>
      <c r="AI400" t="s">
        <v>401</v>
      </c>
      <c r="AJ400" t="s">
        <v>401</v>
      </c>
      <c r="AK400" t="s">
        <v>401</v>
      </c>
      <c r="AL400" t="s">
        <v>401</v>
      </c>
      <c r="AM400" t="s">
        <v>401</v>
      </c>
      <c r="AN400" t="s">
        <v>401</v>
      </c>
      <c r="AO400" t="s">
        <v>401</v>
      </c>
      <c r="AP400" t="s">
        <v>401</v>
      </c>
      <c r="AQ400" t="s">
        <v>401</v>
      </c>
      <c r="AR400" t="s">
        <v>401</v>
      </c>
      <c r="AS400" t="s">
        <v>401</v>
      </c>
      <c r="AT400" t="s">
        <v>401</v>
      </c>
      <c r="AU400" t="s">
        <v>401</v>
      </c>
      <c r="AV400" t="s">
        <v>401</v>
      </c>
      <c r="AW400" t="s">
        <v>401</v>
      </c>
      <c r="AX400" t="s">
        <v>401</v>
      </c>
      <c r="AY400" t="s">
        <v>401</v>
      </c>
      <c r="AZ400" t="s">
        <v>401</v>
      </c>
      <c r="BA400" t="s">
        <v>401</v>
      </c>
      <c r="BB400" t="s">
        <v>401</v>
      </c>
      <c r="BC400" t="s">
        <v>401</v>
      </c>
      <c r="BD400" t="s">
        <v>401</v>
      </c>
      <c r="BE400" t="s">
        <v>401</v>
      </c>
      <c r="BF400" t="s">
        <v>401</v>
      </c>
      <c r="BG400" t="s">
        <v>401</v>
      </c>
      <c r="BH400" t="s">
        <v>401</v>
      </c>
      <c r="BI400" t="s">
        <v>401</v>
      </c>
      <c r="BJ400" t="s">
        <v>401</v>
      </c>
      <c r="BK400" t="s">
        <v>401</v>
      </c>
      <c r="BL400" t="s">
        <v>401</v>
      </c>
      <c r="BM400" t="s">
        <v>401</v>
      </c>
      <c r="BN400" t="s">
        <v>401</v>
      </c>
      <c r="BO400" t="s">
        <v>401</v>
      </c>
      <c r="BP400" t="s">
        <v>401</v>
      </c>
      <c r="BQ400" t="s">
        <v>401</v>
      </c>
      <c r="BR400" t="s">
        <v>401</v>
      </c>
      <c r="BS400" t="s">
        <v>401</v>
      </c>
      <c r="BT400" t="s">
        <v>401</v>
      </c>
      <c r="BU400" t="s">
        <v>401</v>
      </c>
      <c r="BV400" t="s">
        <v>401</v>
      </c>
      <c r="BW400" t="s">
        <v>401</v>
      </c>
      <c r="BX400" t="s">
        <v>401</v>
      </c>
      <c r="BY400" t="s">
        <v>401</v>
      </c>
      <c r="BZ400" t="s">
        <v>401</v>
      </c>
      <c r="CA400" t="s">
        <v>401</v>
      </c>
      <c r="CC400" t="s">
        <v>401</v>
      </c>
      <c r="CE400" t="s">
        <v>401</v>
      </c>
      <c r="CG400" t="s">
        <v>401</v>
      </c>
      <c r="CI400" t="s">
        <v>401</v>
      </c>
      <c r="CK400" t="s">
        <v>401</v>
      </c>
      <c r="CM400" t="s">
        <v>401</v>
      </c>
      <c r="CO400" t="s">
        <v>401</v>
      </c>
      <c r="CQ400" t="s">
        <v>401</v>
      </c>
      <c r="CS400" t="s">
        <v>401</v>
      </c>
    </row>
    <row r="401" spans="1:102" x14ac:dyDescent="0.3">
      <c r="A401" t="s">
        <v>272</v>
      </c>
      <c r="B401" t="s">
        <v>401</v>
      </c>
    </row>
    <row r="402" spans="1:102" x14ac:dyDescent="0.3">
      <c r="A402" t="s">
        <v>607</v>
      </c>
      <c r="B402" t="s">
        <v>404</v>
      </c>
    </row>
    <row r="403" spans="1:102" x14ac:dyDescent="0.3">
      <c r="A403" t="s">
        <v>325</v>
      </c>
      <c r="B403" t="s">
        <v>404</v>
      </c>
    </row>
    <row r="404" spans="1:102" x14ac:dyDescent="0.3">
      <c r="A404" t="s">
        <v>326</v>
      </c>
      <c r="B404" t="s">
        <v>404</v>
      </c>
    </row>
    <row r="405" spans="1:102" x14ac:dyDescent="0.3">
      <c r="A405" t="s">
        <v>327</v>
      </c>
      <c r="B405" t="s">
        <v>404</v>
      </c>
    </row>
    <row r="406" spans="1:102" x14ac:dyDescent="0.3">
      <c r="A406" t="s">
        <v>395</v>
      </c>
      <c r="B406" t="s">
        <v>404</v>
      </c>
    </row>
    <row r="407" spans="1:102" x14ac:dyDescent="0.3">
      <c r="A407" t="s">
        <v>559</v>
      </c>
      <c r="B407" t="s">
        <v>404</v>
      </c>
    </row>
    <row r="408" spans="1:102" x14ac:dyDescent="0.3">
      <c r="A408" t="s">
        <v>284</v>
      </c>
      <c r="C408" s="2" t="s">
        <v>306</v>
      </c>
      <c r="D408" t="s">
        <v>401</v>
      </c>
      <c r="E408" t="s">
        <v>401</v>
      </c>
      <c r="F408" t="s">
        <v>401</v>
      </c>
      <c r="G408" t="s">
        <v>401</v>
      </c>
      <c r="H408" t="s">
        <v>401</v>
      </c>
      <c r="I408" t="s">
        <v>401</v>
      </c>
      <c r="J408" t="s">
        <v>401</v>
      </c>
      <c r="K408" t="s">
        <v>401</v>
      </c>
      <c r="L408" t="s">
        <v>401</v>
      </c>
      <c r="M408" t="s">
        <v>401</v>
      </c>
      <c r="N408" t="s">
        <v>401</v>
      </c>
      <c r="O408" t="s">
        <v>401</v>
      </c>
      <c r="P408" t="s">
        <v>401</v>
      </c>
      <c r="Q408" t="s">
        <v>401</v>
      </c>
      <c r="R408" t="s">
        <v>401</v>
      </c>
      <c r="S408" t="s">
        <v>401</v>
      </c>
      <c r="T408" t="s">
        <v>401</v>
      </c>
      <c r="U408" t="s">
        <v>401</v>
      </c>
      <c r="V408" t="s">
        <v>401</v>
      </c>
      <c r="W408" t="s">
        <v>401</v>
      </c>
      <c r="X408" t="s">
        <v>401</v>
      </c>
      <c r="Y408" t="s">
        <v>401</v>
      </c>
      <c r="Z408" t="s">
        <v>401</v>
      </c>
      <c r="AA408" t="s">
        <v>401</v>
      </c>
      <c r="AB408" t="s">
        <v>401</v>
      </c>
      <c r="AC408" t="s">
        <v>401</v>
      </c>
      <c r="AD408" t="s">
        <v>401</v>
      </c>
      <c r="AE408" t="s">
        <v>401</v>
      </c>
      <c r="AF408" t="s">
        <v>401</v>
      </c>
      <c r="AG408" t="s">
        <v>401</v>
      </c>
      <c r="AH408" t="s">
        <v>401</v>
      </c>
      <c r="AI408" t="s">
        <v>401</v>
      </c>
      <c r="AJ408" t="s">
        <v>401</v>
      </c>
      <c r="AK408" t="s">
        <v>401</v>
      </c>
      <c r="AL408" t="s">
        <v>401</v>
      </c>
      <c r="AM408" t="s">
        <v>401</v>
      </c>
      <c r="AN408" t="s">
        <v>401</v>
      </c>
      <c r="AO408" t="s">
        <v>401</v>
      </c>
      <c r="AP408" t="s">
        <v>401</v>
      </c>
      <c r="AQ408" t="s">
        <v>401</v>
      </c>
      <c r="AR408" t="s">
        <v>401</v>
      </c>
      <c r="AS408" t="s">
        <v>401</v>
      </c>
      <c r="AT408" t="s">
        <v>401</v>
      </c>
      <c r="AU408" t="s">
        <v>401</v>
      </c>
      <c r="AV408" t="s">
        <v>401</v>
      </c>
      <c r="AW408" t="s">
        <v>401</v>
      </c>
      <c r="AX408" t="s">
        <v>401</v>
      </c>
      <c r="AY408" t="s">
        <v>401</v>
      </c>
      <c r="AZ408" t="s">
        <v>401</v>
      </c>
      <c r="BA408" t="s">
        <v>401</v>
      </c>
      <c r="BB408" t="s">
        <v>401</v>
      </c>
      <c r="BC408" t="s">
        <v>401</v>
      </c>
      <c r="BD408" t="s">
        <v>401</v>
      </c>
      <c r="BE408" t="s">
        <v>401</v>
      </c>
      <c r="BF408" t="s">
        <v>401</v>
      </c>
      <c r="BG408" t="s">
        <v>401</v>
      </c>
      <c r="BH408" t="s">
        <v>401</v>
      </c>
      <c r="BI408" t="s">
        <v>401</v>
      </c>
      <c r="BJ408" t="s">
        <v>401</v>
      </c>
      <c r="BK408" t="s">
        <v>401</v>
      </c>
      <c r="BL408" t="s">
        <v>401</v>
      </c>
      <c r="BM408" t="s">
        <v>401</v>
      </c>
      <c r="BN408" t="s">
        <v>401</v>
      </c>
      <c r="BO408" t="s">
        <v>401</v>
      </c>
      <c r="BP408" t="s">
        <v>401</v>
      </c>
      <c r="BQ408" t="s">
        <v>401</v>
      </c>
      <c r="BR408" t="s">
        <v>401</v>
      </c>
      <c r="BS408" t="s">
        <v>401</v>
      </c>
      <c r="BT408" t="s">
        <v>401</v>
      </c>
      <c r="BU408" t="s">
        <v>401</v>
      </c>
      <c r="BV408" t="s">
        <v>401</v>
      </c>
      <c r="BW408" t="s">
        <v>401</v>
      </c>
      <c r="BX408" t="s">
        <v>401</v>
      </c>
      <c r="BY408" t="s">
        <v>401</v>
      </c>
      <c r="BZ408" t="s">
        <v>401</v>
      </c>
      <c r="CA408" t="s">
        <v>401</v>
      </c>
      <c r="CB408" t="s">
        <v>401</v>
      </c>
      <c r="CC408" t="s">
        <v>401</v>
      </c>
      <c r="CD408" t="s">
        <v>401</v>
      </c>
      <c r="CE408" t="s">
        <v>401</v>
      </c>
      <c r="CF408" t="s">
        <v>401</v>
      </c>
      <c r="CG408" t="s">
        <v>401</v>
      </c>
      <c r="CH408" t="s">
        <v>401</v>
      </c>
      <c r="CI408" t="s">
        <v>401</v>
      </c>
      <c r="CJ408" t="s">
        <v>401</v>
      </c>
      <c r="CK408" t="s">
        <v>401</v>
      </c>
      <c r="CL408" t="s">
        <v>401</v>
      </c>
      <c r="CM408" t="s">
        <v>401</v>
      </c>
      <c r="CN408" t="s">
        <v>401</v>
      </c>
      <c r="CO408" t="s">
        <v>401</v>
      </c>
      <c r="CP408" t="s">
        <v>401</v>
      </c>
      <c r="CQ408" t="s">
        <v>401</v>
      </c>
      <c r="CR408" t="s">
        <v>401</v>
      </c>
      <c r="CS408" t="s">
        <v>401</v>
      </c>
      <c r="CT408" t="s">
        <v>401</v>
      </c>
      <c r="CU408" t="s">
        <v>401</v>
      </c>
      <c r="CV408" t="s">
        <v>401</v>
      </c>
      <c r="CW408" t="s">
        <v>401</v>
      </c>
      <c r="CX408" t="s">
        <v>401</v>
      </c>
    </row>
    <row r="409" spans="1:102" x14ac:dyDescent="0.3">
      <c r="A409" t="s">
        <v>608</v>
      </c>
      <c r="B409" t="s">
        <v>401</v>
      </c>
    </row>
    <row r="410" spans="1:102" x14ac:dyDescent="0.3">
      <c r="A410" t="s">
        <v>93</v>
      </c>
      <c r="B410" t="s">
        <v>401</v>
      </c>
    </row>
    <row r="411" spans="1:102" x14ac:dyDescent="0.3">
      <c r="A411" t="s">
        <v>94</v>
      </c>
      <c r="B411" t="s">
        <v>401</v>
      </c>
    </row>
    <row r="412" spans="1:102" x14ac:dyDescent="0.3">
      <c r="A412" t="s">
        <v>391</v>
      </c>
      <c r="B412" t="s">
        <v>403</v>
      </c>
    </row>
    <row r="413" spans="1:102" x14ac:dyDescent="0.3">
      <c r="A413" t="s">
        <v>95</v>
      </c>
      <c r="B413" t="s">
        <v>401</v>
      </c>
    </row>
    <row r="414" spans="1:102" x14ac:dyDescent="0.3">
      <c r="A414" t="s">
        <v>372</v>
      </c>
      <c r="B414" t="s">
        <v>402</v>
      </c>
    </row>
    <row r="415" spans="1:102" x14ac:dyDescent="0.3">
      <c r="A415" t="s">
        <v>448</v>
      </c>
      <c r="B415" t="s">
        <v>668</v>
      </c>
    </row>
    <row r="416" spans="1:102" x14ac:dyDescent="0.3">
      <c r="A416" t="s">
        <v>529</v>
      </c>
      <c r="B416" t="s">
        <v>564</v>
      </c>
    </row>
    <row r="417" spans="1:2" x14ac:dyDescent="0.3">
      <c r="A417" t="s">
        <v>280</v>
      </c>
      <c r="B417" t="s">
        <v>401</v>
      </c>
    </row>
    <row r="418" spans="1:2" x14ac:dyDescent="0.3">
      <c r="A418" t="s">
        <v>609</v>
      </c>
      <c r="B418" t="s">
        <v>668</v>
      </c>
    </row>
    <row r="419" spans="1:2" x14ac:dyDescent="0.3">
      <c r="A419" t="s">
        <v>610</v>
      </c>
      <c r="B419" t="s">
        <v>668</v>
      </c>
    </row>
    <row r="420" spans="1:2" x14ac:dyDescent="0.3">
      <c r="A420" t="s">
        <v>451</v>
      </c>
      <c r="B420" t="s">
        <v>564</v>
      </c>
    </row>
    <row r="421" spans="1:2" x14ac:dyDescent="0.3">
      <c r="A421" t="s">
        <v>180</v>
      </c>
      <c r="B421" t="s">
        <v>404</v>
      </c>
    </row>
    <row r="422" spans="1:2" x14ac:dyDescent="0.3">
      <c r="A422" t="s">
        <v>869</v>
      </c>
      <c r="B422" t="s">
        <v>564</v>
      </c>
    </row>
    <row r="423" spans="1:2" x14ac:dyDescent="0.3">
      <c r="A423" t="s">
        <v>611</v>
      </c>
      <c r="B423" t="s">
        <v>564</v>
      </c>
    </row>
    <row r="424" spans="1:2" x14ac:dyDescent="0.3">
      <c r="A424" t="s">
        <v>488</v>
      </c>
      <c r="B424" t="s">
        <v>564</v>
      </c>
    </row>
    <row r="425" spans="1:2" x14ac:dyDescent="0.3">
      <c r="A425" t="s">
        <v>560</v>
      </c>
      <c r="B425" t="s">
        <v>564</v>
      </c>
    </row>
    <row r="426" spans="1:2" x14ac:dyDescent="0.3">
      <c r="A426" t="s">
        <v>662</v>
      </c>
      <c r="B426" t="s">
        <v>564</v>
      </c>
    </row>
    <row r="427" spans="1:2" x14ac:dyDescent="0.3">
      <c r="A427" t="s">
        <v>405</v>
      </c>
      <c r="B427" t="s">
        <v>564</v>
      </c>
    </row>
    <row r="428" spans="1:2" x14ac:dyDescent="0.3">
      <c r="A428" t="s">
        <v>870</v>
      </c>
      <c r="B428" t="s">
        <v>401</v>
      </c>
    </row>
    <row r="429" spans="1:2" x14ac:dyDescent="0.3">
      <c r="A429" t="s">
        <v>96</v>
      </c>
      <c r="B429" t="s">
        <v>401</v>
      </c>
    </row>
    <row r="430" spans="1:2" x14ac:dyDescent="0.3">
      <c r="A430" t="s">
        <v>411</v>
      </c>
      <c r="B430" t="s">
        <v>668</v>
      </c>
    </row>
    <row r="431" spans="1:2" x14ac:dyDescent="0.3">
      <c r="A431" t="s">
        <v>871</v>
      </c>
      <c r="B431" t="s">
        <v>668</v>
      </c>
    </row>
    <row r="432" spans="1:2" x14ac:dyDescent="0.3">
      <c r="A432" t="s">
        <v>97</v>
      </c>
      <c r="B432" t="s">
        <v>401</v>
      </c>
    </row>
    <row r="433" spans="1:2" x14ac:dyDescent="0.3">
      <c r="A433" t="s">
        <v>696</v>
      </c>
      <c r="B433" t="s">
        <v>401</v>
      </c>
    </row>
    <row r="434" spans="1:2" x14ac:dyDescent="0.3">
      <c r="A434" t="s">
        <v>328</v>
      </c>
      <c r="B434" t="s">
        <v>404</v>
      </c>
    </row>
    <row r="435" spans="1:2" x14ac:dyDescent="0.3">
      <c r="A435" t="s">
        <v>872</v>
      </c>
      <c r="B435" t="s">
        <v>668</v>
      </c>
    </row>
    <row r="436" spans="1:2" x14ac:dyDescent="0.3">
      <c r="A436" t="s">
        <v>471</v>
      </c>
      <c r="B436" t="s">
        <v>668</v>
      </c>
    </row>
    <row r="437" spans="1:2" x14ac:dyDescent="0.3">
      <c r="A437" t="s">
        <v>98</v>
      </c>
      <c r="B437" t="s">
        <v>401</v>
      </c>
    </row>
    <row r="438" spans="1:2" x14ac:dyDescent="0.3">
      <c r="A438" t="s">
        <v>202</v>
      </c>
      <c r="B438" t="s">
        <v>402</v>
      </c>
    </row>
    <row r="439" spans="1:2" x14ac:dyDescent="0.3">
      <c r="A439" t="s">
        <v>373</v>
      </c>
      <c r="B439" t="s">
        <v>402</v>
      </c>
    </row>
    <row r="440" spans="1:2" x14ac:dyDescent="0.3">
      <c r="A440" t="s">
        <v>228</v>
      </c>
      <c r="B440" t="s">
        <v>402</v>
      </c>
    </row>
    <row r="441" spans="1:2" x14ac:dyDescent="0.3">
      <c r="A441" t="s">
        <v>297</v>
      </c>
      <c r="B441" t="s">
        <v>403</v>
      </c>
    </row>
    <row r="442" spans="1:2" x14ac:dyDescent="0.3">
      <c r="A442" t="s">
        <v>235</v>
      </c>
      <c r="B442" t="s">
        <v>403</v>
      </c>
    </row>
    <row r="443" spans="1:2" x14ac:dyDescent="0.3">
      <c r="A443" t="s">
        <v>500</v>
      </c>
      <c r="B443" t="s">
        <v>564</v>
      </c>
    </row>
    <row r="444" spans="1:2" x14ac:dyDescent="0.3">
      <c r="A444" t="s">
        <v>561</v>
      </c>
      <c r="B444" t="s">
        <v>564</v>
      </c>
    </row>
    <row r="445" spans="1:2" x14ac:dyDescent="0.3">
      <c r="A445" t="s">
        <v>99</v>
      </c>
      <c r="B445" t="s">
        <v>401</v>
      </c>
    </row>
    <row r="446" spans="1:2" x14ac:dyDescent="0.3">
      <c r="A446" t="s">
        <v>481</v>
      </c>
      <c r="B446" t="s">
        <v>668</v>
      </c>
    </row>
    <row r="447" spans="1:2" x14ac:dyDescent="0.3">
      <c r="A447" t="s">
        <v>100</v>
      </c>
      <c r="B447" t="s">
        <v>401</v>
      </c>
    </row>
    <row r="448" spans="1:2" x14ac:dyDescent="0.3">
      <c r="A448" t="s">
        <v>374</v>
      </c>
      <c r="B448" t="s">
        <v>402</v>
      </c>
    </row>
    <row r="449" spans="1:2" x14ac:dyDescent="0.3">
      <c r="A449" t="s">
        <v>454</v>
      </c>
      <c r="B449" t="s">
        <v>668</v>
      </c>
    </row>
    <row r="450" spans="1:2" x14ac:dyDescent="0.3">
      <c r="A450" t="s">
        <v>101</v>
      </c>
      <c r="B450" t="s">
        <v>401</v>
      </c>
    </row>
    <row r="451" spans="1:2" x14ac:dyDescent="0.3">
      <c r="A451" t="s">
        <v>102</v>
      </c>
      <c r="B451" t="s">
        <v>401</v>
      </c>
    </row>
    <row r="452" spans="1:2" x14ac:dyDescent="0.3">
      <c r="A452" t="s">
        <v>520</v>
      </c>
      <c r="B452" t="s">
        <v>668</v>
      </c>
    </row>
    <row r="453" spans="1:2" x14ac:dyDescent="0.3">
      <c r="A453" t="s">
        <v>390</v>
      </c>
      <c r="B453" t="s">
        <v>403</v>
      </c>
    </row>
    <row r="454" spans="1:2" x14ac:dyDescent="0.3">
      <c r="A454" t="s">
        <v>103</v>
      </c>
      <c r="B454" t="s">
        <v>401</v>
      </c>
    </row>
    <row r="455" spans="1:2" x14ac:dyDescent="0.3">
      <c r="A455" t="s">
        <v>329</v>
      </c>
      <c r="B455" t="s">
        <v>404</v>
      </c>
    </row>
    <row r="456" spans="1:2" x14ac:dyDescent="0.3">
      <c r="A456" t="s">
        <v>230</v>
      </c>
      <c r="B456" t="s">
        <v>401</v>
      </c>
    </row>
    <row r="457" spans="1:2" ht="14.25" customHeight="1" x14ac:dyDescent="0.3">
      <c r="A457" t="s">
        <v>428</v>
      </c>
      <c r="B457" t="s">
        <v>564</v>
      </c>
    </row>
    <row r="458" spans="1:2" x14ac:dyDescent="0.3">
      <c r="A458" t="s">
        <v>104</v>
      </c>
      <c r="B458" t="s">
        <v>401</v>
      </c>
    </row>
    <row r="459" spans="1:2" x14ac:dyDescent="0.3">
      <c r="A459" t="s">
        <v>612</v>
      </c>
      <c r="B459" t="s">
        <v>668</v>
      </c>
    </row>
    <row r="460" spans="1:2" x14ac:dyDescent="0.3">
      <c r="A460" t="s">
        <v>457</v>
      </c>
      <c r="B460" t="s">
        <v>668</v>
      </c>
    </row>
    <row r="461" spans="1:2" x14ac:dyDescent="0.3">
      <c r="A461" t="s">
        <v>472</v>
      </c>
      <c r="B461" t="s">
        <v>668</v>
      </c>
    </row>
    <row r="462" spans="1:2" x14ac:dyDescent="0.3">
      <c r="A462" t="s">
        <v>613</v>
      </c>
      <c r="B462" t="s">
        <v>668</v>
      </c>
    </row>
    <row r="463" spans="1:2" x14ac:dyDescent="0.3">
      <c r="A463" t="s">
        <v>655</v>
      </c>
      <c r="B463" t="s">
        <v>668</v>
      </c>
    </row>
    <row r="464" spans="1:2" x14ac:dyDescent="0.3">
      <c r="A464" t="s">
        <v>105</v>
      </c>
      <c r="B464" t="s">
        <v>401</v>
      </c>
    </row>
    <row r="465" spans="1:105" x14ac:dyDescent="0.3">
      <c r="A465" t="s">
        <v>375</v>
      </c>
      <c r="B465" t="s">
        <v>402</v>
      </c>
    </row>
    <row r="466" spans="1:105" x14ac:dyDescent="0.3">
      <c r="A466" t="s">
        <v>193</v>
      </c>
      <c r="B466" t="s">
        <v>402</v>
      </c>
    </row>
    <row r="467" spans="1:105" x14ac:dyDescent="0.3">
      <c r="A467" t="s">
        <v>106</v>
      </c>
      <c r="B467" t="s">
        <v>401</v>
      </c>
    </row>
    <row r="468" spans="1:105" x14ac:dyDescent="0.3">
      <c r="A468" t="s">
        <v>562</v>
      </c>
      <c r="B468" t="s">
        <v>564</v>
      </c>
    </row>
    <row r="469" spans="1:105" x14ac:dyDescent="0.3">
      <c r="A469" t="s">
        <v>486</v>
      </c>
      <c r="C469" s="2" t="s">
        <v>700</v>
      </c>
      <c r="D469" t="s">
        <v>564</v>
      </c>
      <c r="E469" t="s">
        <v>564</v>
      </c>
      <c r="F469" t="s">
        <v>564</v>
      </c>
      <c r="G469" t="s">
        <v>564</v>
      </c>
      <c r="H469" t="s">
        <v>564</v>
      </c>
      <c r="I469" t="s">
        <v>564</v>
      </c>
      <c r="J469" t="s">
        <v>564</v>
      </c>
      <c r="K469" t="s">
        <v>564</v>
      </c>
      <c r="L469" t="s">
        <v>564</v>
      </c>
      <c r="M469" t="s">
        <v>564</v>
      </c>
      <c r="N469" t="s">
        <v>564</v>
      </c>
      <c r="O469" t="s">
        <v>564</v>
      </c>
      <c r="P469" t="s">
        <v>564</v>
      </c>
      <c r="Q469" t="s">
        <v>564</v>
      </c>
      <c r="R469" t="s">
        <v>564</v>
      </c>
      <c r="S469" t="s">
        <v>564</v>
      </c>
      <c r="T469" t="s">
        <v>564</v>
      </c>
      <c r="U469" t="s">
        <v>564</v>
      </c>
      <c r="V469" t="s">
        <v>564</v>
      </c>
      <c r="W469" t="s">
        <v>564</v>
      </c>
      <c r="X469" t="s">
        <v>564</v>
      </c>
      <c r="Y469" t="s">
        <v>564</v>
      </c>
      <c r="Z469" t="s">
        <v>564</v>
      </c>
      <c r="AA469" t="s">
        <v>564</v>
      </c>
      <c r="AB469" t="s">
        <v>564</v>
      </c>
      <c r="AC469" t="s">
        <v>564</v>
      </c>
      <c r="AD469" t="s">
        <v>564</v>
      </c>
      <c r="AE469" t="s">
        <v>564</v>
      </c>
      <c r="AF469" t="s">
        <v>564</v>
      </c>
      <c r="AG469" t="s">
        <v>564</v>
      </c>
      <c r="AH469" t="s">
        <v>564</v>
      </c>
      <c r="AI469" t="s">
        <v>564</v>
      </c>
      <c r="AJ469" t="s">
        <v>564</v>
      </c>
      <c r="AK469" t="s">
        <v>564</v>
      </c>
      <c r="AL469" t="s">
        <v>564</v>
      </c>
      <c r="AM469" t="s">
        <v>668</v>
      </c>
      <c r="AN469" t="s">
        <v>564</v>
      </c>
      <c r="AO469" t="s">
        <v>668</v>
      </c>
      <c r="AP469" t="s">
        <v>564</v>
      </c>
      <c r="AQ469" t="s">
        <v>668</v>
      </c>
      <c r="AR469" t="s">
        <v>564</v>
      </c>
      <c r="AS469" t="s">
        <v>668</v>
      </c>
      <c r="AT469" t="s">
        <v>668</v>
      </c>
      <c r="AU469" t="s">
        <v>668</v>
      </c>
      <c r="AV469" t="s">
        <v>668</v>
      </c>
      <c r="AW469" t="s">
        <v>668</v>
      </c>
      <c r="AX469" t="s">
        <v>668</v>
      </c>
      <c r="AY469" t="s">
        <v>668</v>
      </c>
      <c r="AZ469" t="s">
        <v>668</v>
      </c>
      <c r="BA469" t="s">
        <v>668</v>
      </c>
      <c r="BB469" t="s">
        <v>668</v>
      </c>
      <c r="BC469" t="s">
        <v>668</v>
      </c>
      <c r="BD469" t="s">
        <v>668</v>
      </c>
      <c r="BE469" t="s">
        <v>668</v>
      </c>
      <c r="BF469" t="s">
        <v>668</v>
      </c>
      <c r="BG469" t="s">
        <v>668</v>
      </c>
      <c r="BH469" t="s">
        <v>668</v>
      </c>
      <c r="BI469" t="s">
        <v>668</v>
      </c>
      <c r="BJ469" t="s">
        <v>668</v>
      </c>
      <c r="BK469" t="s">
        <v>668</v>
      </c>
      <c r="BL469" t="s">
        <v>668</v>
      </c>
      <c r="BM469" t="s">
        <v>668</v>
      </c>
      <c r="BN469" t="s">
        <v>668</v>
      </c>
      <c r="BO469" t="s">
        <v>668</v>
      </c>
      <c r="BP469" t="s">
        <v>668</v>
      </c>
      <c r="BQ469" t="s">
        <v>668</v>
      </c>
      <c r="BR469" t="s">
        <v>668</v>
      </c>
      <c r="BS469" t="s">
        <v>668</v>
      </c>
      <c r="BT469" t="s">
        <v>668</v>
      </c>
      <c r="BU469" t="s">
        <v>668</v>
      </c>
      <c r="BV469" t="s">
        <v>668</v>
      </c>
      <c r="BW469" t="s">
        <v>668</v>
      </c>
      <c r="BX469" t="s">
        <v>668</v>
      </c>
      <c r="BY469" t="s">
        <v>668</v>
      </c>
      <c r="BZ469" t="s">
        <v>668</v>
      </c>
      <c r="CA469" t="s">
        <v>668</v>
      </c>
      <c r="CB469" t="s">
        <v>668</v>
      </c>
      <c r="CC469" t="s">
        <v>668</v>
      </c>
      <c r="CD469" t="s">
        <v>668</v>
      </c>
      <c r="CE469" t="s">
        <v>668</v>
      </c>
      <c r="CF469" t="s">
        <v>668</v>
      </c>
      <c r="CG469" t="s">
        <v>668</v>
      </c>
      <c r="CH469" t="s">
        <v>668</v>
      </c>
      <c r="CI469" t="s">
        <v>668</v>
      </c>
      <c r="CJ469" t="s">
        <v>668</v>
      </c>
      <c r="CK469" t="s">
        <v>668</v>
      </c>
      <c r="CL469" t="s">
        <v>668</v>
      </c>
      <c r="CM469" t="s">
        <v>668</v>
      </c>
      <c r="CN469" t="s">
        <v>668</v>
      </c>
      <c r="CO469" t="s">
        <v>668</v>
      </c>
      <c r="CP469" t="s">
        <v>668</v>
      </c>
      <c r="CQ469" t="s">
        <v>668</v>
      </c>
      <c r="CR469" t="s">
        <v>668</v>
      </c>
      <c r="CS469" t="s">
        <v>668</v>
      </c>
      <c r="CT469" t="s">
        <v>668</v>
      </c>
      <c r="CU469" t="s">
        <v>668</v>
      </c>
      <c r="CV469" t="s">
        <v>668</v>
      </c>
      <c r="CW469" t="s">
        <v>668</v>
      </c>
      <c r="CX469" t="s">
        <v>668</v>
      </c>
      <c r="CY469" t="s">
        <v>668</v>
      </c>
      <c r="CZ469" t="s">
        <v>668</v>
      </c>
      <c r="DA469" t="s">
        <v>668</v>
      </c>
    </row>
    <row r="470" spans="1:105" x14ac:dyDescent="0.3">
      <c r="A470" t="s">
        <v>440</v>
      </c>
      <c r="B470" t="s">
        <v>668</v>
      </c>
    </row>
    <row r="471" spans="1:105" x14ac:dyDescent="0.3">
      <c r="A471" t="s">
        <v>614</v>
      </c>
      <c r="B471" t="s">
        <v>564</v>
      </c>
    </row>
    <row r="472" spans="1:105" x14ac:dyDescent="0.3">
      <c r="A472" t="s">
        <v>394</v>
      </c>
      <c r="C472" s="2" t="s">
        <v>873</v>
      </c>
      <c r="D472" t="s">
        <v>401</v>
      </c>
      <c r="F472" t="s">
        <v>401</v>
      </c>
      <c r="H472" t="s">
        <v>401</v>
      </c>
      <c r="J472" t="s">
        <v>401</v>
      </c>
      <c r="L472" t="s">
        <v>401</v>
      </c>
      <c r="M472" t="s">
        <v>401</v>
      </c>
      <c r="N472" t="s">
        <v>401</v>
      </c>
      <c r="O472" t="s">
        <v>401</v>
      </c>
      <c r="P472" t="s">
        <v>401</v>
      </c>
      <c r="R472" t="s">
        <v>401</v>
      </c>
      <c r="T472" t="s">
        <v>401</v>
      </c>
      <c r="V472" t="s">
        <v>401</v>
      </c>
      <c r="X472" t="s">
        <v>401</v>
      </c>
      <c r="Z472" t="s">
        <v>401</v>
      </c>
      <c r="AB472" t="s">
        <v>401</v>
      </c>
      <c r="AD472" t="s">
        <v>401</v>
      </c>
    </row>
    <row r="473" spans="1:105" x14ac:dyDescent="0.3">
      <c r="A473" t="s">
        <v>663</v>
      </c>
      <c r="B473" t="s">
        <v>668</v>
      </c>
    </row>
    <row r="474" spans="1:105" x14ac:dyDescent="0.3">
      <c r="A474" t="s">
        <v>615</v>
      </c>
      <c r="B474" t="s">
        <v>668</v>
      </c>
    </row>
    <row r="475" spans="1:105" x14ac:dyDescent="0.3">
      <c r="A475" t="s">
        <v>107</v>
      </c>
      <c r="B475" t="s">
        <v>401</v>
      </c>
    </row>
    <row r="476" spans="1:105" x14ac:dyDescent="0.3">
      <c r="A476" t="s">
        <v>389</v>
      </c>
      <c r="B476" t="s">
        <v>403</v>
      </c>
    </row>
    <row r="477" spans="1:105" x14ac:dyDescent="0.3">
      <c r="A477" t="s">
        <v>247</v>
      </c>
      <c r="B477" t="s">
        <v>403</v>
      </c>
    </row>
    <row r="478" spans="1:105" x14ac:dyDescent="0.3">
      <c r="A478" t="s">
        <v>330</v>
      </c>
      <c r="B478" t="s">
        <v>404</v>
      </c>
    </row>
    <row r="479" spans="1:105" x14ac:dyDescent="0.3">
      <c r="A479" t="s">
        <v>198</v>
      </c>
      <c r="C479" s="2" t="s">
        <v>679</v>
      </c>
      <c r="D479" t="s">
        <v>404</v>
      </c>
      <c r="E479" t="s">
        <v>404</v>
      </c>
      <c r="F479" t="s">
        <v>404</v>
      </c>
      <c r="G479" t="s">
        <v>404</v>
      </c>
      <c r="H479" t="s">
        <v>404</v>
      </c>
      <c r="I479" t="s">
        <v>404</v>
      </c>
      <c r="J479" t="s">
        <v>404</v>
      </c>
      <c r="K479" t="s">
        <v>404</v>
      </c>
      <c r="L479" t="s">
        <v>404</v>
      </c>
      <c r="M479" t="s">
        <v>404</v>
      </c>
      <c r="N479" t="s">
        <v>404</v>
      </c>
      <c r="O479" t="s">
        <v>404</v>
      </c>
      <c r="P479" t="s">
        <v>404</v>
      </c>
      <c r="Q479" t="s">
        <v>404</v>
      </c>
      <c r="R479" t="s">
        <v>404</v>
      </c>
      <c r="S479" t="s">
        <v>404</v>
      </c>
      <c r="T479" t="s">
        <v>404</v>
      </c>
      <c r="U479" t="s">
        <v>404</v>
      </c>
      <c r="V479" t="s">
        <v>404</v>
      </c>
      <c r="W479" t="s">
        <v>404</v>
      </c>
      <c r="X479" t="s">
        <v>404</v>
      </c>
      <c r="Y479" t="s">
        <v>404</v>
      </c>
      <c r="Z479" t="s">
        <v>564</v>
      </c>
      <c r="AA479" t="s">
        <v>404</v>
      </c>
      <c r="AB479" t="s">
        <v>564</v>
      </c>
      <c r="AC479" t="s">
        <v>404</v>
      </c>
      <c r="AD479" t="s">
        <v>564</v>
      </c>
      <c r="AE479" t="s">
        <v>564</v>
      </c>
      <c r="AF479" t="s">
        <v>564</v>
      </c>
      <c r="AG479" t="s">
        <v>564</v>
      </c>
      <c r="AH479" t="s">
        <v>564</v>
      </c>
      <c r="AI479" t="s">
        <v>564</v>
      </c>
      <c r="AJ479" t="s">
        <v>564</v>
      </c>
      <c r="AK479" t="s">
        <v>564</v>
      </c>
      <c r="AL479" t="s">
        <v>564</v>
      </c>
      <c r="AM479" t="s">
        <v>564</v>
      </c>
      <c r="AN479" t="s">
        <v>564</v>
      </c>
      <c r="AO479" t="s">
        <v>564</v>
      </c>
      <c r="AP479" t="s">
        <v>564</v>
      </c>
      <c r="AQ479" t="s">
        <v>564</v>
      </c>
      <c r="AR479" t="s">
        <v>564</v>
      </c>
      <c r="AS479" t="s">
        <v>564</v>
      </c>
      <c r="AT479" t="s">
        <v>564</v>
      </c>
      <c r="AU479" t="s">
        <v>564</v>
      </c>
      <c r="AV479" t="s">
        <v>564</v>
      </c>
      <c r="AW479" t="s">
        <v>564</v>
      </c>
      <c r="AX479" t="s">
        <v>564</v>
      </c>
      <c r="AY479" t="s">
        <v>564</v>
      </c>
      <c r="AZ479" t="s">
        <v>564</v>
      </c>
    </row>
    <row r="480" spans="1:105" x14ac:dyDescent="0.3">
      <c r="A480" t="s">
        <v>494</v>
      </c>
      <c r="B480" t="s">
        <v>564</v>
      </c>
    </row>
    <row r="481" spans="1:2" x14ac:dyDescent="0.3">
      <c r="A481" t="s">
        <v>197</v>
      </c>
      <c r="B481" t="s">
        <v>403</v>
      </c>
    </row>
    <row r="482" spans="1:2" x14ac:dyDescent="0.3">
      <c r="A482" t="s">
        <v>616</v>
      </c>
      <c r="B482" t="s">
        <v>403</v>
      </c>
    </row>
    <row r="483" spans="1:2" x14ac:dyDescent="0.3">
      <c r="A483" t="s">
        <v>108</v>
      </c>
      <c r="B483" t="s">
        <v>401</v>
      </c>
    </row>
    <row r="484" spans="1:2" x14ac:dyDescent="0.3">
      <c r="A484" t="s">
        <v>617</v>
      </c>
      <c r="B484" t="s">
        <v>668</v>
      </c>
    </row>
    <row r="485" spans="1:2" x14ac:dyDescent="0.3">
      <c r="A485" t="s">
        <v>618</v>
      </c>
      <c r="B485" t="s">
        <v>668</v>
      </c>
    </row>
    <row r="486" spans="1:2" x14ac:dyDescent="0.3">
      <c r="A486" t="s">
        <v>510</v>
      </c>
      <c r="B486" t="s">
        <v>668</v>
      </c>
    </row>
    <row r="487" spans="1:2" x14ac:dyDescent="0.3">
      <c r="A487" t="s">
        <v>109</v>
      </c>
      <c r="B487" t="s">
        <v>401</v>
      </c>
    </row>
    <row r="488" spans="1:2" x14ac:dyDescent="0.3">
      <c r="A488" t="s">
        <v>183</v>
      </c>
      <c r="B488" t="s">
        <v>403</v>
      </c>
    </row>
    <row r="489" spans="1:2" x14ac:dyDescent="0.3">
      <c r="A489" t="s">
        <v>331</v>
      </c>
      <c r="B489" t="s">
        <v>404</v>
      </c>
    </row>
    <row r="490" spans="1:2" x14ac:dyDescent="0.3">
      <c r="A490" t="s">
        <v>396</v>
      </c>
      <c r="B490" t="s">
        <v>404</v>
      </c>
    </row>
    <row r="491" spans="1:2" x14ac:dyDescent="0.3">
      <c r="A491" t="s">
        <v>110</v>
      </c>
      <c r="B491" t="s">
        <v>401</v>
      </c>
    </row>
    <row r="492" spans="1:2" x14ac:dyDescent="0.3">
      <c r="A492" t="s">
        <v>111</v>
      </c>
      <c r="B492" t="s">
        <v>401</v>
      </c>
    </row>
    <row r="493" spans="1:2" x14ac:dyDescent="0.3">
      <c r="A493" t="s">
        <v>619</v>
      </c>
      <c r="B493" t="s">
        <v>564</v>
      </c>
    </row>
    <row r="494" spans="1:2" x14ac:dyDescent="0.3">
      <c r="A494" t="s">
        <v>258</v>
      </c>
      <c r="B494" t="s">
        <v>404</v>
      </c>
    </row>
    <row r="495" spans="1:2" x14ac:dyDescent="0.3">
      <c r="A495" t="s">
        <v>298</v>
      </c>
      <c r="B495" t="s">
        <v>403</v>
      </c>
    </row>
    <row r="496" spans="1:2" x14ac:dyDescent="0.3">
      <c r="A496" t="s">
        <v>492</v>
      </c>
      <c r="B496" t="s">
        <v>564</v>
      </c>
    </row>
    <row r="497" spans="1:2" x14ac:dyDescent="0.3">
      <c r="A497" t="s">
        <v>456</v>
      </c>
      <c r="B497" t="s">
        <v>564</v>
      </c>
    </row>
    <row r="498" spans="1:2" x14ac:dyDescent="0.3">
      <c r="A498" t="s">
        <v>620</v>
      </c>
      <c r="B498" t="s">
        <v>403</v>
      </c>
    </row>
    <row r="499" spans="1:2" x14ac:dyDescent="0.3">
      <c r="A499" t="s">
        <v>498</v>
      </c>
      <c r="B499" t="s">
        <v>564</v>
      </c>
    </row>
    <row r="500" spans="1:2" x14ac:dyDescent="0.3">
      <c r="A500" t="s">
        <v>544</v>
      </c>
      <c r="B500" t="s">
        <v>564</v>
      </c>
    </row>
    <row r="501" spans="1:2" x14ac:dyDescent="0.3">
      <c r="A501" t="s">
        <v>621</v>
      </c>
      <c r="B501" t="s">
        <v>668</v>
      </c>
    </row>
    <row r="502" spans="1:2" x14ac:dyDescent="0.3">
      <c r="A502" t="s">
        <v>254</v>
      </c>
      <c r="B502" t="s">
        <v>403</v>
      </c>
    </row>
    <row r="503" spans="1:2" x14ac:dyDescent="0.3">
      <c r="A503" t="s">
        <v>332</v>
      </c>
      <c r="B503" t="s">
        <v>404</v>
      </c>
    </row>
    <row r="504" spans="1:2" x14ac:dyDescent="0.3">
      <c r="A504" t="s">
        <v>112</v>
      </c>
      <c r="B504" t="s">
        <v>401</v>
      </c>
    </row>
    <row r="505" spans="1:2" x14ac:dyDescent="0.3">
      <c r="A505" t="s">
        <v>622</v>
      </c>
      <c r="B505" t="s">
        <v>404</v>
      </c>
    </row>
    <row r="506" spans="1:2" x14ac:dyDescent="0.3">
      <c r="A506" t="s">
        <v>333</v>
      </c>
      <c r="B506" t="s">
        <v>404</v>
      </c>
    </row>
    <row r="507" spans="1:2" x14ac:dyDescent="0.3">
      <c r="A507" t="s">
        <v>334</v>
      </c>
      <c r="B507" t="s">
        <v>404</v>
      </c>
    </row>
    <row r="508" spans="1:2" x14ac:dyDescent="0.3">
      <c r="A508" t="s">
        <v>199</v>
      </c>
      <c r="B508" t="s">
        <v>404</v>
      </c>
    </row>
    <row r="509" spans="1:2" x14ac:dyDescent="0.3">
      <c r="A509" t="s">
        <v>535</v>
      </c>
      <c r="B509" t="s">
        <v>564</v>
      </c>
    </row>
    <row r="510" spans="1:2" x14ac:dyDescent="0.3">
      <c r="A510" t="s">
        <v>178</v>
      </c>
      <c r="B510" t="s">
        <v>403</v>
      </c>
    </row>
    <row r="511" spans="1:2" x14ac:dyDescent="0.3">
      <c r="A511" t="s">
        <v>113</v>
      </c>
      <c r="B511" t="s">
        <v>401</v>
      </c>
    </row>
    <row r="512" spans="1:2" x14ac:dyDescent="0.3">
      <c r="A512" t="s">
        <v>243</v>
      </c>
      <c r="B512" t="s">
        <v>402</v>
      </c>
    </row>
    <row r="513" spans="1:222" x14ac:dyDescent="0.3">
      <c r="A513" t="s">
        <v>511</v>
      </c>
      <c r="B513" t="s">
        <v>404</v>
      </c>
    </row>
    <row r="514" spans="1:222" x14ac:dyDescent="0.3">
      <c r="A514" t="s">
        <v>191</v>
      </c>
      <c r="B514" t="s">
        <v>403</v>
      </c>
    </row>
    <row r="515" spans="1:222" x14ac:dyDescent="0.3">
      <c r="A515" t="s">
        <v>114</v>
      </c>
      <c r="B515" t="s">
        <v>401</v>
      </c>
    </row>
    <row r="516" spans="1:222" x14ac:dyDescent="0.3">
      <c r="A516" t="s">
        <v>115</v>
      </c>
      <c r="B516" t="s">
        <v>401</v>
      </c>
    </row>
    <row r="517" spans="1:222" x14ac:dyDescent="0.3">
      <c r="A517" t="s">
        <v>184</v>
      </c>
      <c r="C517" s="2" t="s">
        <v>387</v>
      </c>
      <c r="D517" t="s">
        <v>401</v>
      </c>
      <c r="E517" t="s">
        <v>403</v>
      </c>
      <c r="F517" t="s">
        <v>401</v>
      </c>
      <c r="G517" t="s">
        <v>403</v>
      </c>
      <c r="H517" t="s">
        <v>401</v>
      </c>
      <c r="I517" t="s">
        <v>403</v>
      </c>
      <c r="J517" t="s">
        <v>401</v>
      </c>
      <c r="K517" t="s">
        <v>403</v>
      </c>
      <c r="L517" t="s">
        <v>401</v>
      </c>
      <c r="M517" t="s">
        <v>403</v>
      </c>
      <c r="N517" t="s">
        <v>401</v>
      </c>
      <c r="O517" t="s">
        <v>403</v>
      </c>
      <c r="P517" t="s">
        <v>401</v>
      </c>
      <c r="Q517" t="s">
        <v>403</v>
      </c>
      <c r="R517" t="s">
        <v>401</v>
      </c>
      <c r="S517" t="s">
        <v>403</v>
      </c>
      <c r="T517" t="s">
        <v>401</v>
      </c>
      <c r="U517" t="s">
        <v>403</v>
      </c>
      <c r="V517" t="s">
        <v>401</v>
      </c>
      <c r="W517" t="s">
        <v>403</v>
      </c>
      <c r="X517" t="s">
        <v>401</v>
      </c>
      <c r="Y517" t="s">
        <v>403</v>
      </c>
      <c r="Z517" t="s">
        <v>401</v>
      </c>
      <c r="AA517" t="s">
        <v>403</v>
      </c>
      <c r="AB517" t="s">
        <v>401</v>
      </c>
      <c r="AC517" t="s">
        <v>403</v>
      </c>
      <c r="AD517" t="s">
        <v>401</v>
      </c>
      <c r="AE517" t="s">
        <v>403</v>
      </c>
      <c r="AF517" t="s">
        <v>401</v>
      </c>
      <c r="AG517" t="s">
        <v>403</v>
      </c>
      <c r="AH517" t="s">
        <v>401</v>
      </c>
      <c r="AI517" t="s">
        <v>403</v>
      </c>
      <c r="AJ517" t="s">
        <v>401</v>
      </c>
      <c r="AK517" t="s">
        <v>403</v>
      </c>
      <c r="AL517" t="s">
        <v>401</v>
      </c>
      <c r="AM517" t="s">
        <v>403</v>
      </c>
      <c r="AN517" t="s">
        <v>401</v>
      </c>
      <c r="AO517" t="s">
        <v>403</v>
      </c>
      <c r="AP517" t="s">
        <v>401</v>
      </c>
      <c r="AQ517" t="s">
        <v>403</v>
      </c>
      <c r="AR517" t="s">
        <v>401</v>
      </c>
      <c r="AS517" t="s">
        <v>403</v>
      </c>
      <c r="AT517" t="s">
        <v>401</v>
      </c>
      <c r="AU517" t="s">
        <v>403</v>
      </c>
      <c r="AV517" t="s">
        <v>401</v>
      </c>
      <c r="AW517" t="s">
        <v>403</v>
      </c>
      <c r="AX517" t="s">
        <v>401</v>
      </c>
      <c r="AY517" t="s">
        <v>403</v>
      </c>
      <c r="AZ517" t="s">
        <v>401</v>
      </c>
      <c r="BA517" t="s">
        <v>403</v>
      </c>
      <c r="BB517" t="s">
        <v>401</v>
      </c>
      <c r="BC517" t="s">
        <v>403</v>
      </c>
      <c r="BD517" t="s">
        <v>401</v>
      </c>
      <c r="BE517" t="s">
        <v>403</v>
      </c>
      <c r="BF517" t="s">
        <v>401</v>
      </c>
      <c r="BG517" t="s">
        <v>403</v>
      </c>
      <c r="BH517" t="s">
        <v>401</v>
      </c>
      <c r="BI517" t="s">
        <v>403</v>
      </c>
      <c r="BJ517" t="s">
        <v>401</v>
      </c>
      <c r="BK517" t="s">
        <v>403</v>
      </c>
      <c r="BL517" t="s">
        <v>401</v>
      </c>
      <c r="BM517" t="s">
        <v>403</v>
      </c>
      <c r="BN517" t="s">
        <v>401</v>
      </c>
      <c r="BO517" t="s">
        <v>403</v>
      </c>
      <c r="BP517" t="s">
        <v>401</v>
      </c>
      <c r="BQ517" t="s">
        <v>403</v>
      </c>
      <c r="BR517" t="s">
        <v>401</v>
      </c>
      <c r="BS517" t="s">
        <v>403</v>
      </c>
      <c r="BT517" t="s">
        <v>401</v>
      </c>
      <c r="BU517" t="s">
        <v>403</v>
      </c>
      <c r="BV517" t="s">
        <v>401</v>
      </c>
      <c r="BW517" t="s">
        <v>403</v>
      </c>
      <c r="BX517" t="s">
        <v>401</v>
      </c>
      <c r="BY517" t="s">
        <v>403</v>
      </c>
      <c r="BZ517" t="s">
        <v>401</v>
      </c>
      <c r="CA517" t="s">
        <v>403</v>
      </c>
      <c r="CB517" t="s">
        <v>401</v>
      </c>
      <c r="CC517" t="s">
        <v>403</v>
      </c>
      <c r="CD517" t="s">
        <v>401</v>
      </c>
      <c r="CE517" t="s">
        <v>403</v>
      </c>
      <c r="CF517" t="s">
        <v>401</v>
      </c>
      <c r="CG517" t="s">
        <v>403</v>
      </c>
      <c r="CH517" t="s">
        <v>401</v>
      </c>
      <c r="CI517" t="s">
        <v>403</v>
      </c>
      <c r="CJ517" t="s">
        <v>401</v>
      </c>
      <c r="CK517" t="s">
        <v>403</v>
      </c>
      <c r="CL517" t="s">
        <v>401</v>
      </c>
      <c r="CM517" t="s">
        <v>403</v>
      </c>
      <c r="CN517" t="s">
        <v>401</v>
      </c>
      <c r="CO517" t="s">
        <v>403</v>
      </c>
      <c r="CP517" t="s">
        <v>401</v>
      </c>
      <c r="CQ517" t="s">
        <v>403</v>
      </c>
      <c r="CR517" t="s">
        <v>401</v>
      </c>
      <c r="CS517" t="s">
        <v>403</v>
      </c>
      <c r="CT517" t="s">
        <v>401</v>
      </c>
      <c r="CU517" t="s">
        <v>403</v>
      </c>
      <c r="CV517" t="s">
        <v>401</v>
      </c>
      <c r="CW517" t="s">
        <v>403</v>
      </c>
      <c r="CX517" t="s">
        <v>401</v>
      </c>
      <c r="CY517" t="s">
        <v>403</v>
      </c>
      <c r="CZ517" t="s">
        <v>401</v>
      </c>
      <c r="DA517" t="s">
        <v>403</v>
      </c>
      <c r="DB517" t="s">
        <v>401</v>
      </c>
      <c r="DC517" t="s">
        <v>403</v>
      </c>
      <c r="DD517" t="s">
        <v>401</v>
      </c>
      <c r="DE517" t="s">
        <v>403</v>
      </c>
      <c r="DF517" t="s">
        <v>401</v>
      </c>
      <c r="DG517" t="s">
        <v>403</v>
      </c>
      <c r="DH517" t="s">
        <v>401</v>
      </c>
      <c r="DI517" t="s">
        <v>403</v>
      </c>
      <c r="DJ517" t="s">
        <v>401</v>
      </c>
      <c r="DK517" t="s">
        <v>403</v>
      </c>
      <c r="DL517" t="s">
        <v>401</v>
      </c>
      <c r="DM517" t="s">
        <v>403</v>
      </c>
      <c r="DN517" t="s">
        <v>401</v>
      </c>
      <c r="DO517" t="s">
        <v>403</v>
      </c>
      <c r="DP517" t="s">
        <v>401</v>
      </c>
      <c r="DQ517" t="s">
        <v>403</v>
      </c>
      <c r="DR517" t="s">
        <v>401</v>
      </c>
      <c r="DS517" t="s">
        <v>403</v>
      </c>
      <c r="DT517" t="s">
        <v>401</v>
      </c>
      <c r="DU517" t="s">
        <v>403</v>
      </c>
      <c r="DV517" t="s">
        <v>401</v>
      </c>
      <c r="DW517" t="s">
        <v>403</v>
      </c>
      <c r="DX517" t="s">
        <v>401</v>
      </c>
      <c r="DY517" t="s">
        <v>403</v>
      </c>
      <c r="DZ517" t="s">
        <v>401</v>
      </c>
      <c r="EA517" t="s">
        <v>403</v>
      </c>
      <c r="EB517" t="s">
        <v>401</v>
      </c>
      <c r="EC517" t="s">
        <v>403</v>
      </c>
      <c r="ED517" t="s">
        <v>401</v>
      </c>
      <c r="EE517" t="s">
        <v>403</v>
      </c>
      <c r="EF517" t="s">
        <v>401</v>
      </c>
      <c r="EG517" t="s">
        <v>403</v>
      </c>
      <c r="EH517" t="s">
        <v>401</v>
      </c>
      <c r="EI517" t="s">
        <v>403</v>
      </c>
      <c r="EJ517" t="s">
        <v>401</v>
      </c>
      <c r="EK517" t="s">
        <v>403</v>
      </c>
      <c r="EL517" t="s">
        <v>401</v>
      </c>
      <c r="EM517" t="s">
        <v>403</v>
      </c>
      <c r="EN517" t="s">
        <v>401</v>
      </c>
      <c r="EO517" t="s">
        <v>403</v>
      </c>
      <c r="EP517" t="s">
        <v>401</v>
      </c>
      <c r="EQ517" t="s">
        <v>403</v>
      </c>
      <c r="ER517" t="s">
        <v>401</v>
      </c>
      <c r="ES517" t="s">
        <v>403</v>
      </c>
      <c r="ET517" t="s">
        <v>401</v>
      </c>
      <c r="EU517" t="s">
        <v>403</v>
      </c>
      <c r="EV517" t="s">
        <v>401</v>
      </c>
      <c r="EW517" t="s">
        <v>403</v>
      </c>
      <c r="EX517" t="s">
        <v>401</v>
      </c>
      <c r="EY517" t="s">
        <v>403</v>
      </c>
      <c r="EZ517" t="s">
        <v>401</v>
      </c>
      <c r="FA517" t="s">
        <v>403</v>
      </c>
      <c r="FB517" t="s">
        <v>401</v>
      </c>
      <c r="FC517" t="s">
        <v>403</v>
      </c>
      <c r="FD517" t="s">
        <v>401</v>
      </c>
      <c r="FE517" t="s">
        <v>403</v>
      </c>
      <c r="FF517" t="s">
        <v>401</v>
      </c>
      <c r="FG517" t="s">
        <v>403</v>
      </c>
      <c r="FH517" t="s">
        <v>401</v>
      </c>
      <c r="FI517" t="s">
        <v>403</v>
      </c>
      <c r="FJ517" t="s">
        <v>401</v>
      </c>
      <c r="FK517" t="s">
        <v>403</v>
      </c>
      <c r="FL517" t="s">
        <v>401</v>
      </c>
      <c r="FM517" t="s">
        <v>403</v>
      </c>
      <c r="FN517" t="s">
        <v>401</v>
      </c>
      <c r="FO517" t="s">
        <v>403</v>
      </c>
      <c r="FP517" t="s">
        <v>401</v>
      </c>
      <c r="FQ517" t="s">
        <v>403</v>
      </c>
      <c r="FR517" t="s">
        <v>401</v>
      </c>
      <c r="FS517" t="s">
        <v>403</v>
      </c>
      <c r="FT517" t="s">
        <v>401</v>
      </c>
      <c r="FU517" t="s">
        <v>403</v>
      </c>
      <c r="FV517" t="s">
        <v>401</v>
      </c>
      <c r="FW517" t="s">
        <v>403</v>
      </c>
      <c r="FX517" t="s">
        <v>401</v>
      </c>
      <c r="FY517" t="s">
        <v>403</v>
      </c>
      <c r="FZ517" t="s">
        <v>401</v>
      </c>
      <c r="GA517" t="s">
        <v>403</v>
      </c>
      <c r="GB517" t="s">
        <v>401</v>
      </c>
      <c r="GC517" t="s">
        <v>403</v>
      </c>
      <c r="GD517" t="s">
        <v>401</v>
      </c>
      <c r="GE517" t="s">
        <v>403</v>
      </c>
      <c r="GF517" t="s">
        <v>401</v>
      </c>
      <c r="GG517" t="s">
        <v>403</v>
      </c>
      <c r="GH517" t="s">
        <v>401</v>
      </c>
      <c r="GI517" t="s">
        <v>403</v>
      </c>
      <c r="GJ517" t="s">
        <v>401</v>
      </c>
      <c r="GK517" t="s">
        <v>403</v>
      </c>
      <c r="GL517" t="s">
        <v>401</v>
      </c>
      <c r="GM517" t="s">
        <v>403</v>
      </c>
      <c r="GN517" t="s">
        <v>401</v>
      </c>
      <c r="GO517" t="s">
        <v>403</v>
      </c>
      <c r="GP517" t="s">
        <v>401</v>
      </c>
      <c r="GQ517" t="s">
        <v>403</v>
      </c>
      <c r="GR517" t="s">
        <v>401</v>
      </c>
      <c r="GS517" t="s">
        <v>403</v>
      </c>
      <c r="GT517" t="s">
        <v>401</v>
      </c>
      <c r="GU517" t="s">
        <v>403</v>
      </c>
      <c r="GV517" t="s">
        <v>401</v>
      </c>
      <c r="GW517" t="s">
        <v>403</v>
      </c>
      <c r="GX517" t="s">
        <v>401</v>
      </c>
      <c r="GY517" t="s">
        <v>403</v>
      </c>
      <c r="GZ517" t="s">
        <v>401</v>
      </c>
      <c r="HA517" t="s">
        <v>403</v>
      </c>
      <c r="HB517" t="s">
        <v>401</v>
      </c>
      <c r="HC517" t="s">
        <v>403</v>
      </c>
      <c r="HD517" t="s">
        <v>401</v>
      </c>
      <c r="HE517" t="s">
        <v>403</v>
      </c>
      <c r="HH517" t="s">
        <v>401</v>
      </c>
      <c r="HJ517" t="s">
        <v>401</v>
      </c>
      <c r="HL517" t="s">
        <v>401</v>
      </c>
      <c r="HN517" t="s">
        <v>401</v>
      </c>
    </row>
    <row r="518" spans="1:222" x14ac:dyDescent="0.3">
      <c r="A518" t="s">
        <v>299</v>
      </c>
      <c r="B518" t="s">
        <v>403</v>
      </c>
    </row>
    <row r="519" spans="1:222" x14ac:dyDescent="0.3">
      <c r="A519" t="s">
        <v>116</v>
      </c>
      <c r="B519" t="s">
        <v>401</v>
      </c>
    </row>
    <row r="520" spans="1:222" x14ac:dyDescent="0.3">
      <c r="A520" t="s">
        <v>300</v>
      </c>
      <c r="B520" t="s">
        <v>403</v>
      </c>
    </row>
    <row r="521" spans="1:222" x14ac:dyDescent="0.3">
      <c r="A521" t="s">
        <v>117</v>
      </c>
      <c r="B521" t="s">
        <v>401</v>
      </c>
    </row>
    <row r="522" spans="1:222" x14ac:dyDescent="0.3">
      <c r="A522" t="s">
        <v>186</v>
      </c>
      <c r="C522" s="2" t="s">
        <v>308</v>
      </c>
      <c r="D522" t="s">
        <v>401</v>
      </c>
      <c r="E522" t="s">
        <v>401</v>
      </c>
      <c r="F522" t="s">
        <v>401</v>
      </c>
      <c r="G522" t="s">
        <v>401</v>
      </c>
      <c r="H522" t="s">
        <v>401</v>
      </c>
      <c r="I522" t="s">
        <v>401</v>
      </c>
      <c r="J522" t="s">
        <v>401</v>
      </c>
      <c r="K522" t="s">
        <v>401</v>
      </c>
      <c r="L522" t="s">
        <v>401</v>
      </c>
      <c r="M522" t="s">
        <v>401</v>
      </c>
      <c r="N522" t="s">
        <v>401</v>
      </c>
      <c r="O522" t="s">
        <v>401</v>
      </c>
      <c r="P522" t="s">
        <v>401</v>
      </c>
      <c r="Q522" t="s">
        <v>401</v>
      </c>
      <c r="R522" t="s">
        <v>401</v>
      </c>
      <c r="S522" t="s">
        <v>401</v>
      </c>
      <c r="T522" t="s">
        <v>401</v>
      </c>
      <c r="U522" t="s">
        <v>401</v>
      </c>
      <c r="V522" t="s">
        <v>401</v>
      </c>
      <c r="W522" t="s">
        <v>401</v>
      </c>
      <c r="X522" t="s">
        <v>401</v>
      </c>
      <c r="Y522" t="s">
        <v>401</v>
      </c>
      <c r="Z522" t="s">
        <v>401</v>
      </c>
      <c r="AA522" t="s">
        <v>401</v>
      </c>
      <c r="AB522" t="s">
        <v>401</v>
      </c>
      <c r="AC522" t="s">
        <v>401</v>
      </c>
      <c r="AD522" t="s">
        <v>401</v>
      </c>
      <c r="AE522" t="s">
        <v>401</v>
      </c>
      <c r="AF522" t="s">
        <v>401</v>
      </c>
      <c r="AG522" t="s">
        <v>401</v>
      </c>
      <c r="AH522" t="s">
        <v>401</v>
      </c>
      <c r="AI522" t="s">
        <v>401</v>
      </c>
      <c r="AJ522" t="s">
        <v>401</v>
      </c>
      <c r="AK522" t="s">
        <v>401</v>
      </c>
      <c r="AL522" t="s">
        <v>401</v>
      </c>
      <c r="AM522" t="s">
        <v>401</v>
      </c>
      <c r="AN522" t="s">
        <v>401</v>
      </c>
      <c r="AO522" t="s">
        <v>401</v>
      </c>
      <c r="AP522" t="s">
        <v>401</v>
      </c>
      <c r="AQ522" t="s">
        <v>401</v>
      </c>
      <c r="AR522" t="s">
        <v>401</v>
      </c>
      <c r="AS522" t="s">
        <v>401</v>
      </c>
      <c r="AT522" t="s">
        <v>401</v>
      </c>
      <c r="AU522" t="s">
        <v>401</v>
      </c>
      <c r="AV522" t="s">
        <v>401</v>
      </c>
      <c r="AW522" t="s">
        <v>401</v>
      </c>
      <c r="AX522" t="s">
        <v>401</v>
      </c>
      <c r="AY522" t="s">
        <v>401</v>
      </c>
      <c r="AZ522" t="s">
        <v>401</v>
      </c>
      <c r="BA522" t="s">
        <v>401</v>
      </c>
      <c r="BB522" t="s">
        <v>401</v>
      </c>
      <c r="BC522" t="s">
        <v>401</v>
      </c>
      <c r="BD522" t="s">
        <v>401</v>
      </c>
      <c r="BE522" t="s">
        <v>401</v>
      </c>
      <c r="BF522" t="s">
        <v>401</v>
      </c>
      <c r="BG522" t="s">
        <v>401</v>
      </c>
      <c r="BH522" t="s">
        <v>401</v>
      </c>
      <c r="BI522" t="s">
        <v>401</v>
      </c>
      <c r="BJ522" t="s">
        <v>401</v>
      </c>
      <c r="BK522" t="s">
        <v>401</v>
      </c>
      <c r="BL522" t="s">
        <v>401</v>
      </c>
      <c r="BM522" t="s">
        <v>401</v>
      </c>
      <c r="BN522" t="s">
        <v>401</v>
      </c>
      <c r="BO522" t="s">
        <v>401</v>
      </c>
      <c r="BP522" t="s">
        <v>401</v>
      </c>
      <c r="BQ522" t="s">
        <v>401</v>
      </c>
      <c r="BR522" t="s">
        <v>401</v>
      </c>
      <c r="BS522" t="s">
        <v>401</v>
      </c>
      <c r="BT522" t="s">
        <v>401</v>
      </c>
      <c r="BU522" t="s">
        <v>401</v>
      </c>
      <c r="BV522" t="s">
        <v>401</v>
      </c>
      <c r="BW522" t="s">
        <v>401</v>
      </c>
      <c r="BX522" t="s">
        <v>401</v>
      </c>
      <c r="BY522" t="s">
        <v>401</v>
      </c>
      <c r="BZ522" t="s">
        <v>401</v>
      </c>
      <c r="CA522" t="s">
        <v>401</v>
      </c>
      <c r="CB522" t="s">
        <v>401</v>
      </c>
      <c r="CC522" t="s">
        <v>401</v>
      </c>
      <c r="CD522" t="s">
        <v>401</v>
      </c>
      <c r="CF522" t="s">
        <v>401</v>
      </c>
      <c r="CH522" t="s">
        <v>401</v>
      </c>
      <c r="CJ522" t="s">
        <v>401</v>
      </c>
      <c r="CL522" t="s">
        <v>401</v>
      </c>
      <c r="CN522" t="s">
        <v>401</v>
      </c>
      <c r="CP522" t="s">
        <v>401</v>
      </c>
      <c r="CR522" t="s">
        <v>401</v>
      </c>
      <c r="CT522" t="s">
        <v>401</v>
      </c>
      <c r="CV522" t="s">
        <v>401</v>
      </c>
      <c r="CX522" t="s">
        <v>401</v>
      </c>
    </row>
    <row r="523" spans="1:222" x14ac:dyDescent="0.3">
      <c r="A523" t="s">
        <v>118</v>
      </c>
      <c r="B523" t="s">
        <v>401</v>
      </c>
    </row>
    <row r="524" spans="1:222" x14ac:dyDescent="0.3">
      <c r="A524" t="s">
        <v>623</v>
      </c>
      <c r="B524" t="s">
        <v>668</v>
      </c>
    </row>
    <row r="525" spans="1:222" x14ac:dyDescent="0.3">
      <c r="A525" t="s">
        <v>119</v>
      </c>
      <c r="B525" t="s">
        <v>401</v>
      </c>
    </row>
    <row r="526" spans="1:222" x14ac:dyDescent="0.3">
      <c r="A526" t="s">
        <v>120</v>
      </c>
      <c r="B526" t="s">
        <v>401</v>
      </c>
    </row>
    <row r="527" spans="1:222" x14ac:dyDescent="0.3">
      <c r="A527" t="s">
        <v>192</v>
      </c>
      <c r="B527" t="s">
        <v>403</v>
      </c>
    </row>
    <row r="528" spans="1:222" x14ac:dyDescent="0.3">
      <c r="A528" t="s">
        <v>301</v>
      </c>
      <c r="B528" t="s">
        <v>403</v>
      </c>
    </row>
    <row r="529" spans="1:2" x14ac:dyDescent="0.3">
      <c r="A529" t="s">
        <v>236</v>
      </c>
      <c r="B529" t="s">
        <v>403</v>
      </c>
    </row>
    <row r="530" spans="1:2" x14ac:dyDescent="0.3">
      <c r="A530" t="s">
        <v>252</v>
      </c>
      <c r="B530" t="s">
        <v>403</v>
      </c>
    </row>
    <row r="531" spans="1:2" x14ac:dyDescent="0.3">
      <c r="A531" t="s">
        <v>522</v>
      </c>
      <c r="B531" t="s">
        <v>564</v>
      </c>
    </row>
    <row r="532" spans="1:2" x14ac:dyDescent="0.3">
      <c r="A532" t="s">
        <v>204</v>
      </c>
      <c r="B532" t="s">
        <v>404</v>
      </c>
    </row>
    <row r="533" spans="1:2" x14ac:dyDescent="0.3">
      <c r="A533" t="s">
        <v>563</v>
      </c>
      <c r="B533" t="s">
        <v>564</v>
      </c>
    </row>
    <row r="534" spans="1:2" x14ac:dyDescent="0.3">
      <c r="A534" t="s">
        <v>121</v>
      </c>
      <c r="B534" t="s">
        <v>401</v>
      </c>
    </row>
    <row r="535" spans="1:2" x14ac:dyDescent="0.3">
      <c r="A535" t="s">
        <v>122</v>
      </c>
      <c r="B535" t="s">
        <v>401</v>
      </c>
    </row>
    <row r="536" spans="1:2" x14ac:dyDescent="0.3">
      <c r="A536" t="s">
        <v>683</v>
      </c>
      <c r="B536" t="s">
        <v>403</v>
      </c>
    </row>
    <row r="537" spans="1:2" x14ac:dyDescent="0.3">
      <c r="A537" t="s">
        <v>302</v>
      </c>
      <c r="B537" t="s">
        <v>403</v>
      </c>
    </row>
    <row r="538" spans="1:2" x14ac:dyDescent="0.3">
      <c r="A538" t="s">
        <v>216</v>
      </c>
      <c r="B538" t="s">
        <v>402</v>
      </c>
    </row>
    <row r="539" spans="1:2" x14ac:dyDescent="0.3">
      <c r="A539" t="s">
        <v>376</v>
      </c>
      <c r="B539" t="s">
        <v>402</v>
      </c>
    </row>
    <row r="540" spans="1:2" x14ac:dyDescent="0.3">
      <c r="A540" t="s">
        <v>624</v>
      </c>
      <c r="B540" t="s">
        <v>668</v>
      </c>
    </row>
    <row r="541" spans="1:2" x14ac:dyDescent="0.3">
      <c r="A541" t="s">
        <v>377</v>
      </c>
      <c r="B541" t="s">
        <v>402</v>
      </c>
    </row>
    <row r="542" spans="1:2" x14ac:dyDescent="0.3">
      <c r="A542" t="s">
        <v>123</v>
      </c>
      <c r="B542" t="s">
        <v>401</v>
      </c>
    </row>
    <row r="543" spans="1:2" x14ac:dyDescent="0.3">
      <c r="A543" t="s">
        <v>124</v>
      </c>
      <c r="B543" t="s">
        <v>401</v>
      </c>
    </row>
    <row r="544" spans="1:2" x14ac:dyDescent="0.3">
      <c r="A544" t="s">
        <v>125</v>
      </c>
      <c r="B544" t="s">
        <v>401</v>
      </c>
    </row>
    <row r="545" spans="1:458" x14ac:dyDescent="0.3">
      <c r="A545" t="s">
        <v>625</v>
      </c>
      <c r="B545" t="s">
        <v>668</v>
      </c>
    </row>
    <row r="546" spans="1:458" x14ac:dyDescent="0.3">
      <c r="A546" t="s">
        <v>237</v>
      </c>
      <c r="B546" t="s">
        <v>404</v>
      </c>
    </row>
    <row r="547" spans="1:458" x14ac:dyDescent="0.3">
      <c r="A547" t="s">
        <v>425</v>
      </c>
      <c r="B547" t="s">
        <v>668</v>
      </c>
    </row>
    <row r="548" spans="1:458" x14ac:dyDescent="0.3">
      <c r="A548" t="s">
        <v>431</v>
      </c>
      <c r="B548" t="s">
        <v>668</v>
      </c>
    </row>
    <row r="549" spans="1:458" x14ac:dyDescent="0.3">
      <c r="A549" t="s">
        <v>160</v>
      </c>
      <c r="C549" s="2" t="s">
        <v>681</v>
      </c>
      <c r="D549" t="s">
        <v>668</v>
      </c>
      <c r="E549" t="s">
        <v>668</v>
      </c>
      <c r="F549" t="s">
        <v>668</v>
      </c>
      <c r="G549" t="s">
        <v>668</v>
      </c>
      <c r="H549" t="s">
        <v>668</v>
      </c>
      <c r="I549" t="s">
        <v>668</v>
      </c>
      <c r="J549" t="s">
        <v>668</v>
      </c>
      <c r="K549" t="s">
        <v>668</v>
      </c>
      <c r="L549" t="s">
        <v>668</v>
      </c>
      <c r="M549" t="s">
        <v>668</v>
      </c>
      <c r="N549" t="s">
        <v>668</v>
      </c>
      <c r="O549" t="s">
        <v>668</v>
      </c>
      <c r="P549" t="s">
        <v>668</v>
      </c>
      <c r="Q549" t="s">
        <v>668</v>
      </c>
      <c r="R549" t="s">
        <v>668</v>
      </c>
      <c r="S549" t="s">
        <v>668</v>
      </c>
      <c r="T549" t="s">
        <v>668</v>
      </c>
      <c r="U549" t="s">
        <v>668</v>
      </c>
      <c r="V549" t="s">
        <v>668</v>
      </c>
      <c r="W549" t="s">
        <v>668</v>
      </c>
      <c r="X549" t="s">
        <v>668</v>
      </c>
      <c r="Y549" t="s">
        <v>668</v>
      </c>
      <c r="Z549" t="s">
        <v>668</v>
      </c>
      <c r="AA549" t="s">
        <v>668</v>
      </c>
      <c r="AB549" t="s">
        <v>668</v>
      </c>
      <c r="AC549" t="s">
        <v>668</v>
      </c>
      <c r="AD549" t="s">
        <v>668</v>
      </c>
      <c r="AE549" t="s">
        <v>668</v>
      </c>
      <c r="AF549" t="s">
        <v>668</v>
      </c>
      <c r="AG549" t="s">
        <v>668</v>
      </c>
      <c r="AH549" t="s">
        <v>668</v>
      </c>
      <c r="AI549" t="s">
        <v>668</v>
      </c>
      <c r="AJ549" t="s">
        <v>668</v>
      </c>
      <c r="AK549" t="s">
        <v>668</v>
      </c>
      <c r="AL549" t="s">
        <v>668</v>
      </c>
      <c r="AM549" t="s">
        <v>668</v>
      </c>
      <c r="AN549" t="s">
        <v>668</v>
      </c>
      <c r="AO549" t="s">
        <v>668</v>
      </c>
      <c r="AP549" t="s">
        <v>668</v>
      </c>
      <c r="AQ549" t="s">
        <v>668</v>
      </c>
      <c r="AR549" t="s">
        <v>668</v>
      </c>
      <c r="AS549" t="s">
        <v>668</v>
      </c>
      <c r="AT549" t="s">
        <v>668</v>
      </c>
      <c r="AU549" t="s">
        <v>668</v>
      </c>
      <c r="AV549" t="s">
        <v>668</v>
      </c>
      <c r="AW549" t="s">
        <v>668</v>
      </c>
      <c r="AX549" t="s">
        <v>668</v>
      </c>
      <c r="AY549" t="s">
        <v>668</v>
      </c>
      <c r="AZ549" t="s">
        <v>668</v>
      </c>
      <c r="BA549" t="s">
        <v>668</v>
      </c>
      <c r="BB549" t="s">
        <v>668</v>
      </c>
      <c r="BC549" t="s">
        <v>668</v>
      </c>
      <c r="BD549" t="s">
        <v>668</v>
      </c>
      <c r="BE549" t="s">
        <v>668</v>
      </c>
      <c r="BF549" t="s">
        <v>668</v>
      </c>
      <c r="BG549" t="s">
        <v>668</v>
      </c>
      <c r="BH549" t="s">
        <v>668</v>
      </c>
      <c r="BI549" t="s">
        <v>668</v>
      </c>
      <c r="BJ549" t="s">
        <v>668</v>
      </c>
      <c r="BK549" t="s">
        <v>668</v>
      </c>
      <c r="BL549" t="s">
        <v>668</v>
      </c>
      <c r="BM549" t="s">
        <v>668</v>
      </c>
      <c r="BN549" t="s">
        <v>668</v>
      </c>
      <c r="BO549" t="s">
        <v>668</v>
      </c>
      <c r="BP549" t="s">
        <v>668</v>
      </c>
      <c r="BQ549" t="s">
        <v>668</v>
      </c>
      <c r="BR549" t="s">
        <v>668</v>
      </c>
      <c r="BS549" t="s">
        <v>668</v>
      </c>
      <c r="BT549" t="s">
        <v>668</v>
      </c>
      <c r="BU549" t="s">
        <v>668</v>
      </c>
      <c r="BV549" t="s">
        <v>668</v>
      </c>
      <c r="BW549" t="s">
        <v>668</v>
      </c>
      <c r="BX549" t="s">
        <v>668</v>
      </c>
      <c r="BY549" t="s">
        <v>668</v>
      </c>
      <c r="BZ549" t="s">
        <v>668</v>
      </c>
      <c r="CA549" t="s">
        <v>668</v>
      </c>
      <c r="CB549" t="s">
        <v>668</v>
      </c>
      <c r="CC549" t="s">
        <v>668</v>
      </c>
      <c r="CD549" t="s">
        <v>668</v>
      </c>
      <c r="CE549" t="s">
        <v>668</v>
      </c>
      <c r="CF549" t="s">
        <v>668</v>
      </c>
      <c r="CG549" t="s">
        <v>668</v>
      </c>
      <c r="CH549" t="s">
        <v>668</v>
      </c>
      <c r="CI549" t="s">
        <v>668</v>
      </c>
      <c r="CJ549" t="s">
        <v>668</v>
      </c>
      <c r="CK549" t="s">
        <v>668</v>
      </c>
      <c r="CL549" t="s">
        <v>668</v>
      </c>
      <c r="CM549" t="s">
        <v>668</v>
      </c>
      <c r="CN549" t="s">
        <v>668</v>
      </c>
      <c r="CO549" t="s">
        <v>668</v>
      </c>
      <c r="CP549" t="s">
        <v>668</v>
      </c>
      <c r="CQ549" t="s">
        <v>668</v>
      </c>
      <c r="CR549" t="s">
        <v>668</v>
      </c>
      <c r="CS549" t="s">
        <v>668</v>
      </c>
      <c r="CT549" t="s">
        <v>668</v>
      </c>
      <c r="CU549" t="s">
        <v>668</v>
      </c>
      <c r="CV549" t="s">
        <v>668</v>
      </c>
      <c r="CW549" t="s">
        <v>668</v>
      </c>
      <c r="CX549" t="s">
        <v>668</v>
      </c>
      <c r="CY549" t="s">
        <v>668</v>
      </c>
      <c r="CZ549" t="s">
        <v>668</v>
      </c>
      <c r="DA549" t="s">
        <v>668</v>
      </c>
      <c r="DB549" t="s">
        <v>668</v>
      </c>
      <c r="DC549" t="s">
        <v>668</v>
      </c>
      <c r="DD549" t="s">
        <v>668</v>
      </c>
      <c r="DE549" t="s">
        <v>668</v>
      </c>
      <c r="DF549" t="s">
        <v>668</v>
      </c>
      <c r="DG549" t="s">
        <v>668</v>
      </c>
      <c r="DH549" t="s">
        <v>668</v>
      </c>
      <c r="DI549" t="s">
        <v>668</v>
      </c>
      <c r="DJ549" t="s">
        <v>668</v>
      </c>
      <c r="DK549" t="s">
        <v>668</v>
      </c>
      <c r="DL549" t="s">
        <v>668</v>
      </c>
      <c r="DM549" t="s">
        <v>668</v>
      </c>
      <c r="DN549" t="s">
        <v>668</v>
      </c>
      <c r="DO549" t="s">
        <v>668</v>
      </c>
      <c r="DP549" t="s">
        <v>668</v>
      </c>
      <c r="DQ549" t="s">
        <v>668</v>
      </c>
      <c r="DR549" t="s">
        <v>668</v>
      </c>
      <c r="DS549" t="s">
        <v>668</v>
      </c>
      <c r="DT549" t="s">
        <v>668</v>
      </c>
      <c r="DU549" t="s">
        <v>668</v>
      </c>
      <c r="DV549" t="s">
        <v>668</v>
      </c>
      <c r="DW549" t="s">
        <v>668</v>
      </c>
      <c r="DX549" t="s">
        <v>668</v>
      </c>
      <c r="DY549" t="s">
        <v>668</v>
      </c>
      <c r="DZ549" t="s">
        <v>668</v>
      </c>
      <c r="EA549" t="s">
        <v>668</v>
      </c>
      <c r="EB549" t="s">
        <v>668</v>
      </c>
      <c r="EC549" t="s">
        <v>668</v>
      </c>
      <c r="ED549" t="s">
        <v>668</v>
      </c>
      <c r="EE549" t="s">
        <v>668</v>
      </c>
      <c r="EF549" t="s">
        <v>668</v>
      </c>
      <c r="EG549" t="s">
        <v>668</v>
      </c>
      <c r="EH549" t="s">
        <v>668</v>
      </c>
      <c r="EI549" t="s">
        <v>668</v>
      </c>
      <c r="EJ549" t="s">
        <v>668</v>
      </c>
      <c r="EK549" t="s">
        <v>668</v>
      </c>
      <c r="EL549" t="s">
        <v>668</v>
      </c>
      <c r="EM549" t="s">
        <v>668</v>
      </c>
      <c r="EN549" t="s">
        <v>668</v>
      </c>
      <c r="EO549" t="s">
        <v>668</v>
      </c>
      <c r="EP549" t="s">
        <v>668</v>
      </c>
      <c r="EQ549" t="s">
        <v>668</v>
      </c>
      <c r="ER549" t="s">
        <v>668</v>
      </c>
      <c r="ES549" t="s">
        <v>668</v>
      </c>
      <c r="ET549" t="s">
        <v>668</v>
      </c>
      <c r="EU549" t="s">
        <v>668</v>
      </c>
      <c r="EV549" t="s">
        <v>668</v>
      </c>
      <c r="EW549" t="s">
        <v>668</v>
      </c>
      <c r="EX549" t="s">
        <v>668</v>
      </c>
      <c r="EY549" t="s">
        <v>668</v>
      </c>
      <c r="EZ549" t="s">
        <v>668</v>
      </c>
      <c r="FA549" t="s">
        <v>404</v>
      </c>
      <c r="FB549" t="s">
        <v>668</v>
      </c>
      <c r="FC549" t="s">
        <v>404</v>
      </c>
      <c r="FD549" t="s">
        <v>668</v>
      </c>
      <c r="FE549" t="s">
        <v>404</v>
      </c>
      <c r="FF549" t="s">
        <v>668</v>
      </c>
      <c r="FG549" t="s">
        <v>404</v>
      </c>
      <c r="FH549" t="s">
        <v>668</v>
      </c>
      <c r="FI549" t="s">
        <v>404</v>
      </c>
      <c r="FJ549" t="s">
        <v>668</v>
      </c>
      <c r="FK549" t="s">
        <v>404</v>
      </c>
      <c r="FL549" t="s">
        <v>668</v>
      </c>
      <c r="FM549" t="s">
        <v>404</v>
      </c>
      <c r="FN549" t="s">
        <v>668</v>
      </c>
      <c r="FO549" t="s">
        <v>404</v>
      </c>
      <c r="FP549" t="s">
        <v>668</v>
      </c>
      <c r="FQ549" t="s">
        <v>404</v>
      </c>
      <c r="FR549" t="s">
        <v>668</v>
      </c>
      <c r="FS549" t="s">
        <v>404</v>
      </c>
      <c r="FT549" t="s">
        <v>668</v>
      </c>
      <c r="FU549" t="s">
        <v>404</v>
      </c>
      <c r="FV549" t="s">
        <v>668</v>
      </c>
      <c r="FW549" t="s">
        <v>404</v>
      </c>
      <c r="FX549" t="s">
        <v>668</v>
      </c>
      <c r="FY549" t="s">
        <v>404</v>
      </c>
      <c r="FZ549" t="s">
        <v>668</v>
      </c>
      <c r="GA549" t="s">
        <v>404</v>
      </c>
      <c r="GB549" t="s">
        <v>668</v>
      </c>
      <c r="GC549" t="s">
        <v>404</v>
      </c>
      <c r="GD549" t="s">
        <v>668</v>
      </c>
      <c r="GE549" t="s">
        <v>404</v>
      </c>
      <c r="GF549" t="s">
        <v>668</v>
      </c>
      <c r="GG549" t="s">
        <v>404</v>
      </c>
      <c r="GH549" t="s">
        <v>668</v>
      </c>
      <c r="GI549" t="s">
        <v>404</v>
      </c>
      <c r="GJ549" t="s">
        <v>668</v>
      </c>
      <c r="GK549" t="s">
        <v>404</v>
      </c>
      <c r="GL549" t="s">
        <v>668</v>
      </c>
      <c r="GM549" t="s">
        <v>404</v>
      </c>
      <c r="GN549" t="s">
        <v>668</v>
      </c>
      <c r="GO549" t="s">
        <v>404</v>
      </c>
      <c r="GP549" t="s">
        <v>668</v>
      </c>
      <c r="GQ549" t="s">
        <v>404</v>
      </c>
      <c r="GR549" t="s">
        <v>668</v>
      </c>
      <c r="GS549" t="s">
        <v>404</v>
      </c>
      <c r="GT549" t="s">
        <v>668</v>
      </c>
      <c r="GU549" t="s">
        <v>404</v>
      </c>
      <c r="GV549" t="s">
        <v>668</v>
      </c>
      <c r="GW549" t="s">
        <v>404</v>
      </c>
      <c r="GX549" t="s">
        <v>668</v>
      </c>
      <c r="GY549" t="s">
        <v>404</v>
      </c>
      <c r="GZ549" t="s">
        <v>668</v>
      </c>
      <c r="HA549" t="s">
        <v>404</v>
      </c>
      <c r="HB549" t="s">
        <v>668</v>
      </c>
      <c r="HC549" t="s">
        <v>404</v>
      </c>
      <c r="HD549" t="s">
        <v>668</v>
      </c>
      <c r="HE549" t="s">
        <v>404</v>
      </c>
      <c r="HF549" t="s">
        <v>668</v>
      </c>
      <c r="HG549" t="s">
        <v>404</v>
      </c>
      <c r="HH549" t="s">
        <v>668</v>
      </c>
      <c r="HI549" t="s">
        <v>404</v>
      </c>
      <c r="HJ549" t="s">
        <v>668</v>
      </c>
      <c r="HK549" t="s">
        <v>404</v>
      </c>
      <c r="HL549" t="s">
        <v>668</v>
      </c>
      <c r="HM549" t="s">
        <v>702</v>
      </c>
      <c r="HN549" t="s">
        <v>668</v>
      </c>
      <c r="HO549" t="s">
        <v>702</v>
      </c>
      <c r="HP549" t="s">
        <v>668</v>
      </c>
      <c r="HQ549" t="s">
        <v>702</v>
      </c>
      <c r="HR549" t="s">
        <v>668</v>
      </c>
      <c r="HS549" t="s">
        <v>702</v>
      </c>
      <c r="HT549" t="s">
        <v>668</v>
      </c>
      <c r="HU549" t="s">
        <v>702</v>
      </c>
      <c r="HV549" t="s">
        <v>668</v>
      </c>
      <c r="HW549" t="s">
        <v>702</v>
      </c>
      <c r="HX549" t="s">
        <v>668</v>
      </c>
      <c r="HY549" t="s">
        <v>702</v>
      </c>
      <c r="HZ549" t="s">
        <v>668</v>
      </c>
      <c r="IA549" t="s">
        <v>702</v>
      </c>
      <c r="IB549" t="s">
        <v>668</v>
      </c>
      <c r="IC549" t="s">
        <v>702</v>
      </c>
      <c r="ID549" t="s">
        <v>668</v>
      </c>
      <c r="IE549" t="s">
        <v>702</v>
      </c>
      <c r="IF549" t="s">
        <v>404</v>
      </c>
      <c r="IG549" t="s">
        <v>702</v>
      </c>
      <c r="IH549" t="s">
        <v>404</v>
      </c>
      <c r="II549" t="s">
        <v>702</v>
      </c>
      <c r="IJ549" t="s">
        <v>404</v>
      </c>
      <c r="IK549" t="s">
        <v>702</v>
      </c>
      <c r="IL549" t="s">
        <v>404</v>
      </c>
      <c r="IM549" t="s">
        <v>702</v>
      </c>
      <c r="IN549" t="s">
        <v>404</v>
      </c>
      <c r="IO549" t="s">
        <v>702</v>
      </c>
      <c r="IP549" t="s">
        <v>404</v>
      </c>
      <c r="IQ549" t="s">
        <v>702</v>
      </c>
      <c r="IR549" t="s">
        <v>404</v>
      </c>
      <c r="IS549" t="s">
        <v>702</v>
      </c>
      <c r="IT549" t="s">
        <v>404</v>
      </c>
      <c r="IU549" t="s">
        <v>702</v>
      </c>
      <c r="IV549" t="s">
        <v>404</v>
      </c>
      <c r="IW549" t="s">
        <v>702</v>
      </c>
      <c r="IX549" t="s">
        <v>404</v>
      </c>
      <c r="IY549" t="s">
        <v>702</v>
      </c>
      <c r="IZ549" t="s">
        <v>404</v>
      </c>
      <c r="JA549" t="s">
        <v>702</v>
      </c>
      <c r="JB549" t="s">
        <v>404</v>
      </c>
      <c r="JC549" t="s">
        <v>702</v>
      </c>
      <c r="JD549" t="s">
        <v>404</v>
      </c>
      <c r="JE549" t="s">
        <v>702</v>
      </c>
      <c r="JF549" t="s">
        <v>404</v>
      </c>
      <c r="JG549" t="s">
        <v>702</v>
      </c>
      <c r="JH549" t="s">
        <v>702</v>
      </c>
      <c r="JI549" t="s">
        <v>702</v>
      </c>
      <c r="JJ549" t="s">
        <v>702</v>
      </c>
      <c r="JK549" t="s">
        <v>702</v>
      </c>
      <c r="JL549" t="s">
        <v>702</v>
      </c>
      <c r="JM549" t="s">
        <v>404</v>
      </c>
      <c r="JN549" t="s">
        <v>702</v>
      </c>
      <c r="JO549" t="s">
        <v>404</v>
      </c>
      <c r="JP549" t="s">
        <v>702</v>
      </c>
      <c r="JQ549" t="s">
        <v>404</v>
      </c>
      <c r="JR549" t="s">
        <v>702</v>
      </c>
      <c r="JS549" t="s">
        <v>404</v>
      </c>
      <c r="JT549" t="s">
        <v>702</v>
      </c>
      <c r="JU549" t="s">
        <v>404</v>
      </c>
      <c r="JV549" t="s">
        <v>702</v>
      </c>
      <c r="JW549" t="s">
        <v>404</v>
      </c>
      <c r="JX549" t="s">
        <v>702</v>
      </c>
      <c r="JY549" t="s">
        <v>404</v>
      </c>
      <c r="JZ549" t="s">
        <v>702</v>
      </c>
      <c r="KA549" t="s">
        <v>404</v>
      </c>
      <c r="KB549" t="s">
        <v>702</v>
      </c>
      <c r="KC549" t="s">
        <v>404</v>
      </c>
      <c r="KD549" t="s">
        <v>702</v>
      </c>
      <c r="KE549" t="s">
        <v>404</v>
      </c>
      <c r="KF549" t="s">
        <v>702</v>
      </c>
      <c r="KG549" t="s">
        <v>404</v>
      </c>
      <c r="KH549" t="s">
        <v>702</v>
      </c>
      <c r="KI549" t="s">
        <v>404</v>
      </c>
      <c r="KJ549" t="s">
        <v>702</v>
      </c>
      <c r="KK549" t="s">
        <v>404</v>
      </c>
      <c r="KL549" t="s">
        <v>702</v>
      </c>
      <c r="KM549" t="s">
        <v>404</v>
      </c>
      <c r="KN549" t="s">
        <v>702</v>
      </c>
      <c r="KO549" t="s">
        <v>404</v>
      </c>
      <c r="KP549" t="s">
        <v>702</v>
      </c>
      <c r="KQ549" t="s">
        <v>404</v>
      </c>
      <c r="KR549" t="s">
        <v>702</v>
      </c>
      <c r="KS549" t="s">
        <v>404</v>
      </c>
      <c r="KT549" t="s">
        <v>702</v>
      </c>
      <c r="KU549" t="s">
        <v>404</v>
      </c>
      <c r="KV549" t="s">
        <v>702</v>
      </c>
      <c r="KW549" t="s">
        <v>404</v>
      </c>
      <c r="KX549" t="s">
        <v>702</v>
      </c>
      <c r="KY549" t="s">
        <v>404</v>
      </c>
      <c r="KZ549" t="s">
        <v>702</v>
      </c>
      <c r="LA549" t="s">
        <v>404</v>
      </c>
      <c r="LB549" t="s">
        <v>702</v>
      </c>
      <c r="LC549" t="s">
        <v>404</v>
      </c>
      <c r="LD549" t="s">
        <v>702</v>
      </c>
      <c r="LE549" t="s">
        <v>404</v>
      </c>
      <c r="LF549" t="s">
        <v>702</v>
      </c>
      <c r="LG549" t="s">
        <v>404</v>
      </c>
      <c r="LH549" t="s">
        <v>702</v>
      </c>
      <c r="LI549" t="s">
        <v>404</v>
      </c>
      <c r="LJ549" t="s">
        <v>702</v>
      </c>
      <c r="LK549" t="s">
        <v>404</v>
      </c>
      <c r="LL549" t="s">
        <v>702</v>
      </c>
      <c r="LM549" t="s">
        <v>404</v>
      </c>
      <c r="LN549" t="s">
        <v>702</v>
      </c>
      <c r="LO549" t="s">
        <v>404</v>
      </c>
      <c r="LP549" t="s">
        <v>702</v>
      </c>
      <c r="LQ549" t="s">
        <v>404</v>
      </c>
      <c r="LR549" t="s">
        <v>404</v>
      </c>
      <c r="LS549" t="s">
        <v>404</v>
      </c>
      <c r="LT549" t="s">
        <v>404</v>
      </c>
      <c r="LU549" t="s">
        <v>404</v>
      </c>
      <c r="LV549" t="s">
        <v>404</v>
      </c>
      <c r="LW549" t="s">
        <v>404</v>
      </c>
      <c r="LX549" t="s">
        <v>404</v>
      </c>
      <c r="LY549" t="s">
        <v>404</v>
      </c>
      <c r="LZ549" t="s">
        <v>404</v>
      </c>
      <c r="MA549" t="s">
        <v>404</v>
      </c>
      <c r="MB549" t="s">
        <v>404</v>
      </c>
      <c r="MC549" t="s">
        <v>404</v>
      </c>
      <c r="MD549" t="s">
        <v>404</v>
      </c>
      <c r="ME549" t="s">
        <v>404</v>
      </c>
      <c r="MF549" t="s">
        <v>404</v>
      </c>
      <c r="MG549" t="s">
        <v>404</v>
      </c>
      <c r="MH549" t="s">
        <v>404</v>
      </c>
      <c r="MI549" t="s">
        <v>404</v>
      </c>
      <c r="MJ549" t="s">
        <v>404</v>
      </c>
      <c r="MK549" t="s">
        <v>404</v>
      </c>
      <c r="ML549" t="s">
        <v>404</v>
      </c>
      <c r="MM549" t="s">
        <v>404</v>
      </c>
      <c r="MN549" t="s">
        <v>404</v>
      </c>
      <c r="MO549" t="s">
        <v>404</v>
      </c>
      <c r="MP549" t="s">
        <v>404</v>
      </c>
      <c r="MQ549" t="s">
        <v>404</v>
      </c>
      <c r="MR549" t="s">
        <v>404</v>
      </c>
      <c r="MS549" t="s">
        <v>404</v>
      </c>
      <c r="MT549" t="s">
        <v>404</v>
      </c>
      <c r="MU549" t="s">
        <v>404</v>
      </c>
      <c r="MV549" t="s">
        <v>404</v>
      </c>
      <c r="MW549" t="s">
        <v>404</v>
      </c>
      <c r="MX549" t="s">
        <v>404</v>
      </c>
      <c r="MY549" t="s">
        <v>404</v>
      </c>
      <c r="MZ549" t="s">
        <v>404</v>
      </c>
      <c r="NA549" t="s">
        <v>404</v>
      </c>
      <c r="NB549" t="s">
        <v>404</v>
      </c>
      <c r="NC549" t="s">
        <v>404</v>
      </c>
      <c r="ND549" t="s">
        <v>404</v>
      </c>
      <c r="NE549" t="s">
        <v>404</v>
      </c>
      <c r="NF549" t="s">
        <v>404</v>
      </c>
      <c r="NG549" t="s">
        <v>404</v>
      </c>
      <c r="NH549" t="s">
        <v>404</v>
      </c>
      <c r="NI549" t="s">
        <v>404</v>
      </c>
      <c r="NJ549" t="s">
        <v>404</v>
      </c>
      <c r="NK549" t="s">
        <v>404</v>
      </c>
      <c r="NL549" t="s">
        <v>404</v>
      </c>
      <c r="NM549" t="s">
        <v>404</v>
      </c>
      <c r="NN549" t="s">
        <v>404</v>
      </c>
      <c r="NO549" t="s">
        <v>404</v>
      </c>
      <c r="NP549" t="s">
        <v>404</v>
      </c>
      <c r="NQ549" t="s">
        <v>404</v>
      </c>
      <c r="NR549" t="s">
        <v>404</v>
      </c>
      <c r="NS549" t="s">
        <v>404</v>
      </c>
      <c r="NT549" t="s">
        <v>404</v>
      </c>
      <c r="NU549" t="s">
        <v>404</v>
      </c>
      <c r="NV549" t="s">
        <v>404</v>
      </c>
      <c r="NW549" t="s">
        <v>404</v>
      </c>
      <c r="NX549" t="s">
        <v>404</v>
      </c>
      <c r="NY549" t="s">
        <v>404</v>
      </c>
      <c r="NZ549" t="s">
        <v>404</v>
      </c>
      <c r="OA549" t="s">
        <v>404</v>
      </c>
      <c r="OB549" t="s">
        <v>404</v>
      </c>
      <c r="OC549" t="s">
        <v>404</v>
      </c>
      <c r="OD549" t="s">
        <v>404</v>
      </c>
      <c r="OE549" t="s">
        <v>404</v>
      </c>
      <c r="OF549" t="s">
        <v>404</v>
      </c>
      <c r="OG549" t="s">
        <v>404</v>
      </c>
      <c r="OH549" t="s">
        <v>404</v>
      </c>
      <c r="OI549" t="s">
        <v>404</v>
      </c>
      <c r="OJ549" t="s">
        <v>404</v>
      </c>
      <c r="OK549" t="s">
        <v>404</v>
      </c>
      <c r="OL549" t="s">
        <v>404</v>
      </c>
      <c r="OM549" t="s">
        <v>404</v>
      </c>
      <c r="ON549" t="s">
        <v>404</v>
      </c>
      <c r="OO549" t="s">
        <v>404</v>
      </c>
      <c r="OP549" t="s">
        <v>404</v>
      </c>
      <c r="OQ549" t="s">
        <v>404</v>
      </c>
      <c r="OR549" t="s">
        <v>404</v>
      </c>
      <c r="OS549" t="s">
        <v>404</v>
      </c>
      <c r="OT549" t="s">
        <v>404</v>
      </c>
      <c r="OU549" t="s">
        <v>404</v>
      </c>
      <c r="OV549" t="s">
        <v>404</v>
      </c>
      <c r="OW549" t="s">
        <v>404</v>
      </c>
      <c r="OX549" t="s">
        <v>404</v>
      </c>
      <c r="OY549" t="s">
        <v>404</v>
      </c>
      <c r="OZ549" t="s">
        <v>404</v>
      </c>
      <c r="PA549" t="s">
        <v>404</v>
      </c>
      <c r="PB549" t="s">
        <v>404</v>
      </c>
      <c r="PC549" t="s">
        <v>404</v>
      </c>
      <c r="PD549" t="s">
        <v>404</v>
      </c>
      <c r="PE549" t="s">
        <v>404</v>
      </c>
      <c r="PF549" t="s">
        <v>404</v>
      </c>
      <c r="PG549" t="s">
        <v>404</v>
      </c>
      <c r="PH549" t="s">
        <v>404</v>
      </c>
      <c r="PI549" t="s">
        <v>404</v>
      </c>
      <c r="PJ549" t="s">
        <v>404</v>
      </c>
      <c r="PK549" t="s">
        <v>404</v>
      </c>
      <c r="PL549" t="s">
        <v>404</v>
      </c>
      <c r="PM549" t="s">
        <v>404</v>
      </c>
      <c r="PN549" t="s">
        <v>404</v>
      </c>
      <c r="PO549" t="s">
        <v>404</v>
      </c>
      <c r="PP549" t="s">
        <v>404</v>
      </c>
      <c r="PQ549" t="s">
        <v>404</v>
      </c>
      <c r="PR549" t="s">
        <v>404</v>
      </c>
      <c r="PS549" t="s">
        <v>404</v>
      </c>
      <c r="PT549" t="s">
        <v>404</v>
      </c>
      <c r="PU549" t="s">
        <v>404</v>
      </c>
      <c r="PV549" t="s">
        <v>404</v>
      </c>
      <c r="PW549" t="s">
        <v>404</v>
      </c>
      <c r="PX549" t="s">
        <v>404</v>
      </c>
      <c r="PY549" t="s">
        <v>404</v>
      </c>
      <c r="PZ549" t="s">
        <v>404</v>
      </c>
      <c r="QA549" t="s">
        <v>404</v>
      </c>
      <c r="QB549" t="s">
        <v>404</v>
      </c>
      <c r="QC549" t="s">
        <v>404</v>
      </c>
      <c r="QD549" t="s">
        <v>404</v>
      </c>
      <c r="QE549" t="s">
        <v>404</v>
      </c>
      <c r="QF549" t="s">
        <v>404</v>
      </c>
      <c r="QG549" t="s">
        <v>404</v>
      </c>
      <c r="QH549" t="s">
        <v>404</v>
      </c>
      <c r="QI549" t="s">
        <v>404</v>
      </c>
      <c r="QJ549" t="s">
        <v>404</v>
      </c>
      <c r="QL549" t="s">
        <v>404</v>
      </c>
      <c r="QN549" t="s">
        <v>404</v>
      </c>
      <c r="QP549" t="s">
        <v>404</v>
      </c>
    </row>
    <row r="550" spans="1:458" x14ac:dyDescent="0.3">
      <c r="A550" t="s">
        <v>126</v>
      </c>
      <c r="B550" t="s">
        <v>401</v>
      </c>
    </row>
    <row r="551" spans="1:458" x14ac:dyDescent="0.3">
      <c r="A551" t="s">
        <v>664</v>
      </c>
      <c r="B551" t="s">
        <v>668</v>
      </c>
    </row>
    <row r="552" spans="1:458" x14ac:dyDescent="0.3">
      <c r="A552" t="s">
        <v>455</v>
      </c>
      <c r="B552" t="s">
        <v>668</v>
      </c>
    </row>
    <row r="553" spans="1:458" x14ac:dyDescent="0.3">
      <c r="A553" t="s">
        <v>502</v>
      </c>
      <c r="B553" t="s">
        <v>668</v>
      </c>
    </row>
    <row r="554" spans="1:458" x14ac:dyDescent="0.3">
      <c r="A554" t="s">
        <v>523</v>
      </c>
      <c r="B554" t="s">
        <v>668</v>
      </c>
    </row>
    <row r="555" spans="1:458" x14ac:dyDescent="0.3">
      <c r="A555" t="s">
        <v>127</v>
      </c>
      <c r="B555" t="s">
        <v>401</v>
      </c>
    </row>
    <row r="556" spans="1:458" x14ac:dyDescent="0.3">
      <c r="A556" t="s">
        <v>626</v>
      </c>
      <c r="B556" t="s">
        <v>668</v>
      </c>
    </row>
    <row r="557" spans="1:458" x14ac:dyDescent="0.3">
      <c r="A557" t="s">
        <v>128</v>
      </c>
      <c r="B557" t="s">
        <v>401</v>
      </c>
    </row>
    <row r="558" spans="1:458" x14ac:dyDescent="0.3">
      <c r="A558" t="s">
        <v>212</v>
      </c>
      <c r="B558" t="s">
        <v>404</v>
      </c>
    </row>
    <row r="559" spans="1:458" x14ac:dyDescent="0.3">
      <c r="A559" t="s">
        <v>172</v>
      </c>
      <c r="B559" t="s">
        <v>402</v>
      </c>
    </row>
    <row r="560" spans="1:458" x14ac:dyDescent="0.3">
      <c r="A560" t="s">
        <v>129</v>
      </c>
      <c r="B560" t="s">
        <v>401</v>
      </c>
    </row>
    <row r="561" spans="1:2" x14ac:dyDescent="0.3">
      <c r="A561" t="s">
        <v>656</v>
      </c>
      <c r="B561" t="s">
        <v>668</v>
      </c>
    </row>
    <row r="562" spans="1:2" x14ac:dyDescent="0.3">
      <c r="A562" t="s">
        <v>130</v>
      </c>
      <c r="B562" t="s">
        <v>401</v>
      </c>
    </row>
    <row r="563" spans="1:2" x14ac:dyDescent="0.3">
      <c r="A563" t="s">
        <v>131</v>
      </c>
      <c r="B563" t="s">
        <v>401</v>
      </c>
    </row>
    <row r="564" spans="1:2" x14ac:dyDescent="0.3">
      <c r="A564" t="s">
        <v>219</v>
      </c>
      <c r="B564" t="s">
        <v>402</v>
      </c>
    </row>
    <row r="565" spans="1:2" x14ac:dyDescent="0.3">
      <c r="A565" t="s">
        <v>499</v>
      </c>
      <c r="B565" t="s">
        <v>564</v>
      </c>
    </row>
    <row r="566" spans="1:2" x14ac:dyDescent="0.3">
      <c r="A566" t="s">
        <v>335</v>
      </c>
      <c r="B566" t="s">
        <v>404</v>
      </c>
    </row>
    <row r="567" spans="1:2" x14ac:dyDescent="0.3">
      <c r="A567" t="s">
        <v>222</v>
      </c>
      <c r="B567" t="s">
        <v>404</v>
      </c>
    </row>
    <row r="568" spans="1:2" x14ac:dyDescent="0.3">
      <c r="A568" t="s">
        <v>627</v>
      </c>
      <c r="B568" t="s">
        <v>668</v>
      </c>
    </row>
    <row r="569" spans="1:2" x14ac:dyDescent="0.3">
      <c r="A569" t="s">
        <v>132</v>
      </c>
      <c r="B569" t="s">
        <v>401</v>
      </c>
    </row>
    <row r="570" spans="1:2" x14ac:dyDescent="0.3">
      <c r="A570" t="s">
        <v>378</v>
      </c>
      <c r="B570" t="s">
        <v>402</v>
      </c>
    </row>
    <row r="571" spans="1:2" x14ac:dyDescent="0.3">
      <c r="A571" t="s">
        <v>379</v>
      </c>
      <c r="B571" t="s">
        <v>402</v>
      </c>
    </row>
    <row r="572" spans="1:2" x14ac:dyDescent="0.3">
      <c r="A572" t="s">
        <v>380</v>
      </c>
      <c r="B572" t="s">
        <v>402</v>
      </c>
    </row>
    <row r="573" spans="1:2" x14ac:dyDescent="0.3">
      <c r="A573" t="s">
        <v>195</v>
      </c>
      <c r="B573" t="s">
        <v>403</v>
      </c>
    </row>
    <row r="574" spans="1:2" x14ac:dyDescent="0.3">
      <c r="A574" t="s">
        <v>628</v>
      </c>
      <c r="B574" t="s">
        <v>404</v>
      </c>
    </row>
    <row r="575" spans="1:2" x14ac:dyDescent="0.3">
      <c r="A575" t="s">
        <v>133</v>
      </c>
      <c r="B575" t="s">
        <v>401</v>
      </c>
    </row>
    <row r="576" spans="1:2" x14ac:dyDescent="0.3">
      <c r="A576" t="s">
        <v>134</v>
      </c>
      <c r="B576" t="s">
        <v>401</v>
      </c>
    </row>
    <row r="577" spans="1:85" x14ac:dyDescent="0.3">
      <c r="A577" t="s">
        <v>518</v>
      </c>
      <c r="B577" t="s">
        <v>668</v>
      </c>
    </row>
    <row r="578" spans="1:85" x14ac:dyDescent="0.3">
      <c r="A578" t="s">
        <v>135</v>
      </c>
      <c r="B578" t="s">
        <v>401</v>
      </c>
    </row>
    <row r="579" spans="1:85" x14ac:dyDescent="0.3">
      <c r="A579" t="s">
        <v>136</v>
      </c>
      <c r="B579" t="s">
        <v>401</v>
      </c>
    </row>
    <row r="580" spans="1:85" x14ac:dyDescent="0.3">
      <c r="A580" t="s">
        <v>205</v>
      </c>
      <c r="B580" t="s">
        <v>404</v>
      </c>
    </row>
    <row r="581" spans="1:85" x14ac:dyDescent="0.3">
      <c r="A581" t="s">
        <v>336</v>
      </c>
      <c r="B581" t="s">
        <v>404</v>
      </c>
    </row>
    <row r="582" spans="1:85" x14ac:dyDescent="0.3">
      <c r="A582" t="s">
        <v>181</v>
      </c>
      <c r="B582" t="s">
        <v>402</v>
      </c>
    </row>
    <row r="583" spans="1:85" x14ac:dyDescent="0.3">
      <c r="A583" t="s">
        <v>629</v>
      </c>
      <c r="B583" t="s">
        <v>668</v>
      </c>
    </row>
    <row r="584" spans="1:85" x14ac:dyDescent="0.3">
      <c r="A584" t="s">
        <v>161</v>
      </c>
      <c r="B584" t="s">
        <v>402</v>
      </c>
    </row>
    <row r="585" spans="1:85" x14ac:dyDescent="0.3">
      <c r="A585" t="s">
        <v>630</v>
      </c>
      <c r="B585" t="s">
        <v>403</v>
      </c>
    </row>
    <row r="586" spans="1:85" x14ac:dyDescent="0.3">
      <c r="A586" t="s">
        <v>137</v>
      </c>
      <c r="B586" t="s">
        <v>401</v>
      </c>
    </row>
    <row r="587" spans="1:85" x14ac:dyDescent="0.3">
      <c r="A587" t="s">
        <v>138</v>
      </c>
      <c r="B587" t="s">
        <v>401</v>
      </c>
    </row>
    <row r="588" spans="1:85" x14ac:dyDescent="0.3">
      <c r="A588" t="s">
        <v>139</v>
      </c>
      <c r="B588" t="s">
        <v>401</v>
      </c>
    </row>
    <row r="589" spans="1:85" x14ac:dyDescent="0.3">
      <c r="A589" t="s">
        <v>245</v>
      </c>
      <c r="C589" s="2" t="s">
        <v>685</v>
      </c>
      <c r="D589" t="s">
        <v>401</v>
      </c>
      <c r="E589" t="s">
        <v>401</v>
      </c>
      <c r="F589" t="s">
        <v>401</v>
      </c>
      <c r="G589" t="s">
        <v>401</v>
      </c>
      <c r="H589" t="s">
        <v>401</v>
      </c>
      <c r="I589" t="s">
        <v>401</v>
      </c>
      <c r="J589" t="s">
        <v>401</v>
      </c>
      <c r="K589" t="s">
        <v>401</v>
      </c>
      <c r="L589" t="s">
        <v>401</v>
      </c>
      <c r="M589" t="s">
        <v>401</v>
      </c>
      <c r="N589" t="s">
        <v>401</v>
      </c>
      <c r="O589" t="s">
        <v>401</v>
      </c>
      <c r="P589" t="s">
        <v>401</v>
      </c>
      <c r="Q589" t="s">
        <v>401</v>
      </c>
      <c r="R589" t="s">
        <v>401</v>
      </c>
      <c r="S589" t="s">
        <v>401</v>
      </c>
      <c r="T589" t="s">
        <v>401</v>
      </c>
      <c r="U589" t="s">
        <v>401</v>
      </c>
      <c r="V589" t="s">
        <v>401</v>
      </c>
      <c r="W589" t="s">
        <v>401</v>
      </c>
      <c r="X589" t="s">
        <v>401</v>
      </c>
      <c r="Y589" t="s">
        <v>401</v>
      </c>
      <c r="Z589" t="s">
        <v>401</v>
      </c>
      <c r="AA589" t="s">
        <v>401</v>
      </c>
      <c r="AB589" t="s">
        <v>401</v>
      </c>
      <c r="AC589" t="s">
        <v>401</v>
      </c>
      <c r="AD589" t="s">
        <v>401</v>
      </c>
      <c r="AE589" t="s">
        <v>401</v>
      </c>
      <c r="AF589" t="s">
        <v>401</v>
      </c>
      <c r="AG589" t="s">
        <v>401</v>
      </c>
      <c r="AH589" t="s">
        <v>401</v>
      </c>
      <c r="AI589" t="s">
        <v>401</v>
      </c>
      <c r="AJ589" t="s">
        <v>401</v>
      </c>
      <c r="AK589" t="s">
        <v>401</v>
      </c>
      <c r="AL589" t="s">
        <v>401</v>
      </c>
      <c r="AM589" t="s">
        <v>401</v>
      </c>
      <c r="AN589" t="s">
        <v>401</v>
      </c>
      <c r="AO589" t="s">
        <v>401</v>
      </c>
      <c r="AP589" t="s">
        <v>401</v>
      </c>
      <c r="AQ589" t="s">
        <v>401</v>
      </c>
      <c r="AR589" t="s">
        <v>401</v>
      </c>
      <c r="AS589" t="s">
        <v>401</v>
      </c>
      <c r="AT589" t="s">
        <v>401</v>
      </c>
      <c r="AU589" t="s">
        <v>401</v>
      </c>
      <c r="AV589" t="s">
        <v>401</v>
      </c>
      <c r="AW589" t="s">
        <v>401</v>
      </c>
      <c r="AX589" t="s">
        <v>401</v>
      </c>
      <c r="AY589" t="s">
        <v>401</v>
      </c>
      <c r="AZ589" t="s">
        <v>401</v>
      </c>
      <c r="BA589" t="s">
        <v>401</v>
      </c>
      <c r="BB589" t="s">
        <v>401</v>
      </c>
      <c r="BC589" t="s">
        <v>401</v>
      </c>
      <c r="BD589" t="s">
        <v>401</v>
      </c>
      <c r="BE589" t="s">
        <v>401</v>
      </c>
      <c r="BF589" t="s">
        <v>401</v>
      </c>
      <c r="BG589" t="s">
        <v>401</v>
      </c>
      <c r="BH589" t="s">
        <v>401</v>
      </c>
      <c r="BI589" t="s">
        <v>401</v>
      </c>
      <c r="BJ589" t="s">
        <v>401</v>
      </c>
      <c r="BK589" t="s">
        <v>401</v>
      </c>
      <c r="BL589" t="s">
        <v>401</v>
      </c>
      <c r="BM589" t="s">
        <v>401</v>
      </c>
      <c r="BN589" t="s">
        <v>401</v>
      </c>
      <c r="BO589" t="s">
        <v>401</v>
      </c>
      <c r="BP589" t="s">
        <v>401</v>
      </c>
      <c r="BQ589" t="s">
        <v>401</v>
      </c>
      <c r="BR589" t="s">
        <v>401</v>
      </c>
      <c r="BS589" t="s">
        <v>401</v>
      </c>
      <c r="BT589" t="s">
        <v>401</v>
      </c>
      <c r="BU589" t="s">
        <v>401</v>
      </c>
      <c r="BV589" t="s">
        <v>401</v>
      </c>
      <c r="BW589" t="s">
        <v>401</v>
      </c>
      <c r="BX589" t="s">
        <v>401</v>
      </c>
      <c r="BY589" t="s">
        <v>401</v>
      </c>
      <c r="BZ589" t="s">
        <v>401</v>
      </c>
      <c r="CA589" t="s">
        <v>401</v>
      </c>
      <c r="CB589" t="s">
        <v>401</v>
      </c>
      <c r="CC589" t="s">
        <v>401</v>
      </c>
      <c r="CD589" t="s">
        <v>401</v>
      </c>
      <c r="CE589" t="s">
        <v>401</v>
      </c>
      <c r="CF589" t="s">
        <v>401</v>
      </c>
      <c r="CG589" t="s">
        <v>401</v>
      </c>
    </row>
    <row r="590" spans="1:85" x14ac:dyDescent="0.3">
      <c r="A590" t="s">
        <v>226</v>
      </c>
      <c r="B590" t="s">
        <v>401</v>
      </c>
    </row>
    <row r="591" spans="1:85" x14ac:dyDescent="0.3">
      <c r="A591" t="s">
        <v>631</v>
      </c>
      <c r="B591" t="s">
        <v>564</v>
      </c>
    </row>
    <row r="592" spans="1:85" x14ac:dyDescent="0.3">
      <c r="A592" t="s">
        <v>665</v>
      </c>
      <c r="B592" t="s">
        <v>668</v>
      </c>
    </row>
    <row r="593" spans="1:2" x14ac:dyDescent="0.3">
      <c r="A593" t="s">
        <v>269</v>
      </c>
      <c r="B593" t="s">
        <v>404</v>
      </c>
    </row>
    <row r="594" spans="1:2" x14ac:dyDescent="0.3">
      <c r="A594" t="s">
        <v>417</v>
      </c>
      <c r="B594" t="s">
        <v>668</v>
      </c>
    </row>
    <row r="595" spans="1:2" x14ac:dyDescent="0.3">
      <c r="A595" t="s">
        <v>633</v>
      </c>
      <c r="B595" t="s">
        <v>668</v>
      </c>
    </row>
    <row r="596" spans="1:2" x14ac:dyDescent="0.3">
      <c r="A596" t="s">
        <v>337</v>
      </c>
      <c r="B596" t="s">
        <v>404</v>
      </c>
    </row>
    <row r="597" spans="1:2" x14ac:dyDescent="0.3">
      <c r="A597" t="s">
        <v>338</v>
      </c>
      <c r="B597" t="s">
        <v>404</v>
      </c>
    </row>
    <row r="598" spans="1:2" x14ac:dyDescent="0.3">
      <c r="A598" t="s">
        <v>632</v>
      </c>
      <c r="B598" t="s">
        <v>668</v>
      </c>
    </row>
    <row r="599" spans="1:2" x14ac:dyDescent="0.3">
      <c r="A599" t="s">
        <v>543</v>
      </c>
      <c r="B599" t="s">
        <v>564</v>
      </c>
    </row>
    <row r="600" spans="1:2" x14ac:dyDescent="0.3">
      <c r="A600" t="s">
        <v>657</v>
      </c>
      <c r="B600" t="s">
        <v>403</v>
      </c>
    </row>
    <row r="601" spans="1:2" x14ac:dyDescent="0.3">
      <c r="A601" t="s">
        <v>634</v>
      </c>
      <c r="B601" t="s">
        <v>403</v>
      </c>
    </row>
    <row r="602" spans="1:2" x14ac:dyDescent="0.3">
      <c r="A602" t="s">
        <v>874</v>
      </c>
      <c r="B602" t="s">
        <v>668</v>
      </c>
    </row>
    <row r="603" spans="1:2" x14ac:dyDescent="0.3">
      <c r="A603" t="s">
        <v>477</v>
      </c>
      <c r="B603" t="s">
        <v>668</v>
      </c>
    </row>
    <row r="604" spans="1:2" x14ac:dyDescent="0.3">
      <c r="A604" t="s">
        <v>875</v>
      </c>
      <c r="B604" t="s">
        <v>401</v>
      </c>
    </row>
    <row r="605" spans="1:2" x14ac:dyDescent="0.3">
      <c r="A605" t="s">
        <v>407</v>
      </c>
      <c r="B605" t="s">
        <v>668</v>
      </c>
    </row>
    <row r="606" spans="1:2" x14ac:dyDescent="0.3">
      <c r="A606" t="s">
        <v>635</v>
      </c>
      <c r="B606" t="s">
        <v>668</v>
      </c>
    </row>
    <row r="607" spans="1:2" x14ac:dyDescent="0.3">
      <c r="A607" t="s">
        <v>528</v>
      </c>
      <c r="B607" t="s">
        <v>668</v>
      </c>
    </row>
    <row r="608" spans="1:2" x14ac:dyDescent="0.3">
      <c r="A608" t="s">
        <v>876</v>
      </c>
      <c r="B608" t="s">
        <v>668</v>
      </c>
    </row>
    <row r="609" spans="1:378" x14ac:dyDescent="0.3">
      <c r="A609" t="s">
        <v>489</v>
      </c>
      <c r="B609" t="s">
        <v>668</v>
      </c>
    </row>
    <row r="610" spans="1:378" x14ac:dyDescent="0.3">
      <c r="A610" t="s">
        <v>171</v>
      </c>
      <c r="C610" s="2" t="s">
        <v>697</v>
      </c>
      <c r="D610" t="s">
        <v>668</v>
      </c>
      <c r="E610" t="s">
        <v>668</v>
      </c>
      <c r="F610" t="s">
        <v>668</v>
      </c>
      <c r="G610" t="s">
        <v>668</v>
      </c>
      <c r="H610" t="s">
        <v>668</v>
      </c>
      <c r="I610" t="s">
        <v>668</v>
      </c>
      <c r="J610" t="s">
        <v>668</v>
      </c>
      <c r="K610" t="s">
        <v>668</v>
      </c>
      <c r="L610" t="s">
        <v>668</v>
      </c>
      <c r="M610" t="s">
        <v>668</v>
      </c>
      <c r="N610" t="s">
        <v>668</v>
      </c>
      <c r="O610" t="s">
        <v>668</v>
      </c>
      <c r="P610" t="s">
        <v>668</v>
      </c>
      <c r="Q610" t="s">
        <v>668</v>
      </c>
      <c r="R610" t="s">
        <v>668</v>
      </c>
      <c r="S610" t="s">
        <v>668</v>
      </c>
      <c r="T610" t="s">
        <v>668</v>
      </c>
      <c r="U610" t="s">
        <v>668</v>
      </c>
      <c r="V610" t="s">
        <v>668</v>
      </c>
      <c r="W610" t="s">
        <v>668</v>
      </c>
      <c r="X610" t="s">
        <v>668</v>
      </c>
      <c r="Y610" t="s">
        <v>668</v>
      </c>
      <c r="Z610" t="s">
        <v>668</v>
      </c>
      <c r="AA610" t="s">
        <v>668</v>
      </c>
      <c r="AB610" t="s">
        <v>668</v>
      </c>
      <c r="AC610" t="s">
        <v>668</v>
      </c>
      <c r="AD610" t="s">
        <v>668</v>
      </c>
      <c r="AE610" t="s">
        <v>668</v>
      </c>
      <c r="AF610" t="s">
        <v>668</v>
      </c>
      <c r="AG610" t="s">
        <v>668</v>
      </c>
      <c r="AH610" t="s">
        <v>668</v>
      </c>
      <c r="AI610" t="s">
        <v>668</v>
      </c>
      <c r="AJ610" t="s">
        <v>668</v>
      </c>
      <c r="AK610" t="s">
        <v>668</v>
      </c>
      <c r="AL610" t="s">
        <v>668</v>
      </c>
      <c r="AM610" t="s">
        <v>668</v>
      </c>
      <c r="AN610" t="s">
        <v>668</v>
      </c>
      <c r="AO610" t="s">
        <v>668</v>
      </c>
      <c r="AP610" t="s">
        <v>668</v>
      </c>
      <c r="AQ610" t="s">
        <v>668</v>
      </c>
      <c r="AR610" t="s">
        <v>668</v>
      </c>
      <c r="AS610" t="s">
        <v>668</v>
      </c>
      <c r="AT610" t="s">
        <v>668</v>
      </c>
      <c r="AU610" t="s">
        <v>668</v>
      </c>
      <c r="AV610" t="s">
        <v>668</v>
      </c>
      <c r="AW610" t="s">
        <v>668</v>
      </c>
      <c r="AX610" t="s">
        <v>668</v>
      </c>
      <c r="AY610" t="s">
        <v>668</v>
      </c>
      <c r="AZ610" t="s">
        <v>668</v>
      </c>
      <c r="BA610" t="s">
        <v>668</v>
      </c>
      <c r="BB610" t="s">
        <v>668</v>
      </c>
      <c r="BC610" t="s">
        <v>668</v>
      </c>
      <c r="BD610" t="s">
        <v>668</v>
      </c>
      <c r="BE610" t="s">
        <v>668</v>
      </c>
      <c r="BF610" t="s">
        <v>668</v>
      </c>
      <c r="BG610" t="s">
        <v>668</v>
      </c>
      <c r="BH610" t="s">
        <v>668</v>
      </c>
      <c r="BI610" t="s">
        <v>668</v>
      </c>
      <c r="BJ610" t="s">
        <v>668</v>
      </c>
      <c r="BK610" t="s">
        <v>668</v>
      </c>
      <c r="BL610" t="s">
        <v>668</v>
      </c>
      <c r="BM610" t="s">
        <v>668</v>
      </c>
      <c r="BN610" t="s">
        <v>668</v>
      </c>
      <c r="BO610" t="s">
        <v>668</v>
      </c>
      <c r="BP610" t="s">
        <v>668</v>
      </c>
      <c r="BQ610" t="s">
        <v>668</v>
      </c>
      <c r="BR610" t="s">
        <v>668</v>
      </c>
      <c r="BS610" t="s">
        <v>668</v>
      </c>
      <c r="BT610" t="s">
        <v>668</v>
      </c>
      <c r="BU610" t="s">
        <v>668</v>
      </c>
      <c r="BV610" t="s">
        <v>668</v>
      </c>
      <c r="BW610" t="s">
        <v>668</v>
      </c>
      <c r="BX610" t="s">
        <v>668</v>
      </c>
      <c r="BY610" t="s">
        <v>668</v>
      </c>
      <c r="BZ610" t="s">
        <v>668</v>
      </c>
      <c r="CA610" t="s">
        <v>668</v>
      </c>
      <c r="CB610" t="s">
        <v>668</v>
      </c>
      <c r="CC610" t="s">
        <v>668</v>
      </c>
      <c r="CD610" t="s">
        <v>668</v>
      </c>
      <c r="CE610" t="s">
        <v>668</v>
      </c>
      <c r="CF610" t="s">
        <v>668</v>
      </c>
      <c r="CG610" t="s">
        <v>668</v>
      </c>
      <c r="CH610" t="s">
        <v>668</v>
      </c>
      <c r="CI610" t="s">
        <v>668</v>
      </c>
      <c r="CJ610" t="s">
        <v>668</v>
      </c>
      <c r="CK610" t="s">
        <v>668</v>
      </c>
      <c r="CL610" t="s">
        <v>668</v>
      </c>
      <c r="CM610" t="s">
        <v>668</v>
      </c>
      <c r="CN610" t="s">
        <v>668</v>
      </c>
      <c r="CO610" t="s">
        <v>668</v>
      </c>
      <c r="CP610" t="s">
        <v>668</v>
      </c>
      <c r="CQ610" t="s">
        <v>668</v>
      </c>
      <c r="CR610" t="s">
        <v>668</v>
      </c>
      <c r="CS610" t="s">
        <v>668</v>
      </c>
      <c r="CT610" t="s">
        <v>401</v>
      </c>
      <c r="CU610" t="s">
        <v>401</v>
      </c>
      <c r="CV610" t="s">
        <v>401</v>
      </c>
      <c r="CW610" t="s">
        <v>401</v>
      </c>
      <c r="CX610" t="s">
        <v>401</v>
      </c>
      <c r="CY610" t="s">
        <v>401</v>
      </c>
      <c r="CZ610" t="s">
        <v>401</v>
      </c>
      <c r="DA610" t="s">
        <v>401</v>
      </c>
      <c r="DB610" t="s">
        <v>401</v>
      </c>
      <c r="DC610" t="s">
        <v>401</v>
      </c>
      <c r="DD610" t="s">
        <v>401</v>
      </c>
      <c r="DE610" t="s">
        <v>401</v>
      </c>
      <c r="DF610" t="s">
        <v>401</v>
      </c>
      <c r="DG610" t="s">
        <v>401</v>
      </c>
      <c r="DH610" t="s">
        <v>401</v>
      </c>
      <c r="DI610" t="s">
        <v>401</v>
      </c>
      <c r="DK610" t="s">
        <v>402</v>
      </c>
      <c r="DL610" t="s">
        <v>402</v>
      </c>
      <c r="DM610" t="s">
        <v>402</v>
      </c>
      <c r="DN610" t="s">
        <v>402</v>
      </c>
      <c r="DO610" t="s">
        <v>402</v>
      </c>
      <c r="DP610" t="s">
        <v>402</v>
      </c>
      <c r="DQ610" t="s">
        <v>402</v>
      </c>
      <c r="DR610" t="s">
        <v>402</v>
      </c>
      <c r="DS610" t="s">
        <v>402</v>
      </c>
      <c r="DT610" t="s">
        <v>402</v>
      </c>
      <c r="DU610" t="s">
        <v>402</v>
      </c>
      <c r="DV610" t="s">
        <v>402</v>
      </c>
      <c r="DW610" t="s">
        <v>402</v>
      </c>
      <c r="DX610" t="s">
        <v>402</v>
      </c>
      <c r="DY610" t="s">
        <v>402</v>
      </c>
      <c r="DZ610" t="s">
        <v>402</v>
      </c>
      <c r="EA610" t="s">
        <v>402</v>
      </c>
      <c r="EB610" t="s">
        <v>402</v>
      </c>
      <c r="EC610" t="s">
        <v>402</v>
      </c>
      <c r="ED610" t="s">
        <v>402</v>
      </c>
      <c r="EE610" t="s">
        <v>402</v>
      </c>
      <c r="EF610" t="s">
        <v>402</v>
      </c>
      <c r="EG610" t="s">
        <v>402</v>
      </c>
      <c r="EH610" t="s">
        <v>402</v>
      </c>
      <c r="EI610" t="s">
        <v>402</v>
      </c>
      <c r="EJ610" t="s">
        <v>402</v>
      </c>
      <c r="EK610" t="s">
        <v>402</v>
      </c>
      <c r="EL610" t="s">
        <v>402</v>
      </c>
      <c r="EM610" t="s">
        <v>402</v>
      </c>
      <c r="EN610" t="s">
        <v>402</v>
      </c>
      <c r="EO610" t="s">
        <v>402</v>
      </c>
      <c r="EP610" t="s">
        <v>402</v>
      </c>
      <c r="EQ610" t="s">
        <v>402</v>
      </c>
      <c r="ER610" t="s">
        <v>402</v>
      </c>
      <c r="ES610" t="s">
        <v>402</v>
      </c>
      <c r="ET610" t="s">
        <v>402</v>
      </c>
    </row>
    <row r="611" spans="1:378" x14ac:dyDescent="0.3">
      <c r="A611" t="s">
        <v>140</v>
      </c>
      <c r="B611" t="s">
        <v>401</v>
      </c>
    </row>
    <row r="612" spans="1:378" x14ac:dyDescent="0.3">
      <c r="A612" t="s">
        <v>141</v>
      </c>
      <c r="B612" t="s">
        <v>401</v>
      </c>
    </row>
    <row r="613" spans="1:378" x14ac:dyDescent="0.3">
      <c r="A613" t="s">
        <v>501</v>
      </c>
      <c r="B613" t="s">
        <v>668</v>
      </c>
    </row>
    <row r="614" spans="1:378" x14ac:dyDescent="0.3">
      <c r="A614" t="s">
        <v>445</v>
      </c>
      <c r="B614" t="s">
        <v>564</v>
      </c>
    </row>
    <row r="615" spans="1:378" x14ac:dyDescent="0.3">
      <c r="A615" t="s">
        <v>636</v>
      </c>
      <c r="B615" t="s">
        <v>668</v>
      </c>
    </row>
    <row r="616" spans="1:378" x14ac:dyDescent="0.3">
      <c r="A616" t="s">
        <v>142</v>
      </c>
      <c r="B616" t="s">
        <v>401</v>
      </c>
    </row>
    <row r="617" spans="1:378" x14ac:dyDescent="0.3">
      <c r="A617" t="s">
        <v>143</v>
      </c>
      <c r="B617" t="s">
        <v>401</v>
      </c>
    </row>
    <row r="618" spans="1:378" x14ac:dyDescent="0.3">
      <c r="A618" t="s">
        <v>877</v>
      </c>
      <c r="B618" t="s">
        <v>564</v>
      </c>
    </row>
    <row r="619" spans="1:378" x14ac:dyDescent="0.3">
      <c r="A619" t="s">
        <v>200</v>
      </c>
      <c r="C619" s="2" t="s">
        <v>388</v>
      </c>
      <c r="E619" t="s">
        <v>401</v>
      </c>
      <c r="G619" t="s">
        <v>401</v>
      </c>
      <c r="I619" t="s">
        <v>401</v>
      </c>
      <c r="K619" t="s">
        <v>401</v>
      </c>
      <c r="M619" t="s">
        <v>401</v>
      </c>
      <c r="O619" t="s">
        <v>401</v>
      </c>
      <c r="Q619" t="s">
        <v>401</v>
      </c>
      <c r="S619" t="s">
        <v>401</v>
      </c>
      <c r="U619" t="s">
        <v>401</v>
      </c>
      <c r="W619" t="s">
        <v>401</v>
      </c>
      <c r="Y619" t="s">
        <v>401</v>
      </c>
      <c r="AA619" t="s">
        <v>401</v>
      </c>
      <c r="AC619" t="s">
        <v>401</v>
      </c>
      <c r="AE619" t="s">
        <v>401</v>
      </c>
      <c r="AG619" t="s">
        <v>401</v>
      </c>
      <c r="AI619" t="s">
        <v>401</v>
      </c>
      <c r="AK619" t="s">
        <v>401</v>
      </c>
      <c r="AL619" t="s">
        <v>401</v>
      </c>
      <c r="AM619" t="s">
        <v>401</v>
      </c>
      <c r="AN619" t="s">
        <v>401</v>
      </c>
      <c r="AO619" t="s">
        <v>401</v>
      </c>
      <c r="AP619" t="s">
        <v>401</v>
      </c>
      <c r="AQ619" t="s">
        <v>401</v>
      </c>
      <c r="AR619" t="s">
        <v>401</v>
      </c>
      <c r="AS619" t="s">
        <v>401</v>
      </c>
      <c r="AT619" t="s">
        <v>401</v>
      </c>
      <c r="AU619" t="s">
        <v>401</v>
      </c>
      <c r="AV619" t="s">
        <v>401</v>
      </c>
      <c r="AW619" t="s">
        <v>401</v>
      </c>
      <c r="AX619" t="s">
        <v>401</v>
      </c>
      <c r="AY619" t="s">
        <v>401</v>
      </c>
      <c r="AZ619" t="s">
        <v>401</v>
      </c>
      <c r="BA619" t="s">
        <v>401</v>
      </c>
      <c r="BB619" t="s">
        <v>401</v>
      </c>
      <c r="BC619" t="s">
        <v>401</v>
      </c>
      <c r="BD619" t="s">
        <v>401</v>
      </c>
      <c r="BE619" t="s">
        <v>401</v>
      </c>
      <c r="BF619" t="s">
        <v>401</v>
      </c>
      <c r="BG619" t="s">
        <v>401</v>
      </c>
      <c r="BH619" t="s">
        <v>401</v>
      </c>
      <c r="BI619" t="s">
        <v>401</v>
      </c>
      <c r="BJ619" t="s">
        <v>401</v>
      </c>
      <c r="BK619" t="s">
        <v>401</v>
      </c>
      <c r="BL619" t="s">
        <v>401</v>
      </c>
      <c r="BM619" t="s">
        <v>401</v>
      </c>
      <c r="BN619" t="s">
        <v>401</v>
      </c>
      <c r="BO619" t="s">
        <v>401</v>
      </c>
      <c r="BP619" t="s">
        <v>401</v>
      </c>
      <c r="BQ619" t="s">
        <v>401</v>
      </c>
      <c r="BR619" t="s">
        <v>401</v>
      </c>
      <c r="BS619" t="s">
        <v>401</v>
      </c>
      <c r="BT619" t="s">
        <v>401</v>
      </c>
      <c r="BU619" t="s">
        <v>401</v>
      </c>
      <c r="BV619" t="s">
        <v>401</v>
      </c>
      <c r="BW619" t="s">
        <v>401</v>
      </c>
      <c r="BX619" t="s">
        <v>401</v>
      </c>
      <c r="BY619" t="s">
        <v>401</v>
      </c>
      <c r="BZ619" t="s">
        <v>401</v>
      </c>
      <c r="CA619" t="s">
        <v>401</v>
      </c>
      <c r="CB619" t="s">
        <v>401</v>
      </c>
      <c r="CC619" t="s">
        <v>401</v>
      </c>
      <c r="CD619" t="s">
        <v>401</v>
      </c>
      <c r="CE619" t="s">
        <v>401</v>
      </c>
      <c r="CF619" t="s">
        <v>401</v>
      </c>
      <c r="CG619" t="s">
        <v>401</v>
      </c>
      <c r="CH619" t="s">
        <v>401</v>
      </c>
      <c r="CI619" t="s">
        <v>401</v>
      </c>
      <c r="CJ619" t="s">
        <v>401</v>
      </c>
      <c r="CK619" t="s">
        <v>401</v>
      </c>
      <c r="CL619" t="s">
        <v>401</v>
      </c>
      <c r="CM619" t="s">
        <v>401</v>
      </c>
      <c r="CN619" t="s">
        <v>401</v>
      </c>
      <c r="CO619" t="s">
        <v>401</v>
      </c>
      <c r="CP619" t="s">
        <v>401</v>
      </c>
      <c r="CQ619" t="s">
        <v>401</v>
      </c>
      <c r="CR619" t="s">
        <v>401</v>
      </c>
      <c r="CS619" t="s">
        <v>401</v>
      </c>
      <c r="CT619" t="s">
        <v>401</v>
      </c>
      <c r="CU619" t="s">
        <v>401</v>
      </c>
      <c r="CV619" t="s">
        <v>401</v>
      </c>
      <c r="CW619" t="s">
        <v>401</v>
      </c>
      <c r="CX619" t="s">
        <v>401</v>
      </c>
      <c r="CY619" t="s">
        <v>401</v>
      </c>
      <c r="CZ619" t="s">
        <v>401</v>
      </c>
      <c r="DA619" t="s">
        <v>401</v>
      </c>
      <c r="DB619" t="s">
        <v>401</v>
      </c>
      <c r="DC619" t="s">
        <v>401</v>
      </c>
      <c r="DD619" t="s">
        <v>401</v>
      </c>
      <c r="DE619" t="s">
        <v>401</v>
      </c>
      <c r="DF619" t="s">
        <v>401</v>
      </c>
      <c r="DG619" t="s">
        <v>401</v>
      </c>
      <c r="DH619" t="s">
        <v>401</v>
      </c>
      <c r="DI619" t="s">
        <v>401</v>
      </c>
      <c r="DJ619" t="s">
        <v>401</v>
      </c>
      <c r="DK619" t="s">
        <v>401</v>
      </c>
      <c r="DL619" t="s">
        <v>401</v>
      </c>
      <c r="DM619" t="s">
        <v>401</v>
      </c>
      <c r="DN619" t="s">
        <v>401</v>
      </c>
      <c r="DO619" t="s">
        <v>401</v>
      </c>
      <c r="DP619" t="s">
        <v>401</v>
      </c>
      <c r="DQ619" t="s">
        <v>401</v>
      </c>
      <c r="DR619" t="s">
        <v>401</v>
      </c>
      <c r="DS619" t="s">
        <v>401</v>
      </c>
      <c r="DT619" t="s">
        <v>401</v>
      </c>
      <c r="DU619" t="s">
        <v>401</v>
      </c>
      <c r="DV619" t="s">
        <v>401</v>
      </c>
      <c r="DW619" t="s">
        <v>401</v>
      </c>
      <c r="DX619" t="s">
        <v>401</v>
      </c>
      <c r="DY619" t="s">
        <v>401</v>
      </c>
      <c r="DZ619" t="s">
        <v>401</v>
      </c>
      <c r="EA619" t="s">
        <v>401</v>
      </c>
      <c r="EB619" t="s">
        <v>401</v>
      </c>
      <c r="EC619" t="s">
        <v>401</v>
      </c>
      <c r="ED619" t="s">
        <v>401</v>
      </c>
      <c r="EE619" t="s">
        <v>401</v>
      </c>
      <c r="EF619" t="s">
        <v>401</v>
      </c>
      <c r="EG619" t="s">
        <v>402</v>
      </c>
      <c r="EH619" t="s">
        <v>401</v>
      </c>
      <c r="EI619" t="s">
        <v>402</v>
      </c>
      <c r="EJ619" t="s">
        <v>401</v>
      </c>
      <c r="EK619" t="s">
        <v>402</v>
      </c>
      <c r="EL619" t="s">
        <v>401</v>
      </c>
      <c r="EM619" t="s">
        <v>402</v>
      </c>
      <c r="EN619" t="s">
        <v>402</v>
      </c>
      <c r="EO619" t="s">
        <v>402</v>
      </c>
      <c r="EP619" t="s">
        <v>402</v>
      </c>
      <c r="EQ619" t="s">
        <v>402</v>
      </c>
      <c r="ER619" t="s">
        <v>402</v>
      </c>
      <c r="ES619" t="s">
        <v>402</v>
      </c>
      <c r="ET619" t="s">
        <v>402</v>
      </c>
      <c r="EU619" t="s">
        <v>402</v>
      </c>
      <c r="EV619" t="s">
        <v>402</v>
      </c>
      <c r="EW619" t="s">
        <v>402</v>
      </c>
      <c r="EX619" t="s">
        <v>402</v>
      </c>
      <c r="EY619" t="s">
        <v>402</v>
      </c>
      <c r="EZ619" t="s">
        <v>402</v>
      </c>
      <c r="FA619" t="s">
        <v>402</v>
      </c>
      <c r="FB619" t="s">
        <v>402</v>
      </c>
      <c r="FC619" t="s">
        <v>402</v>
      </c>
      <c r="FD619" t="s">
        <v>402</v>
      </c>
      <c r="FE619" t="s">
        <v>402</v>
      </c>
      <c r="FF619" t="s">
        <v>402</v>
      </c>
      <c r="FG619" t="s">
        <v>402</v>
      </c>
      <c r="FH619" t="s">
        <v>402</v>
      </c>
      <c r="FI619" t="s">
        <v>402</v>
      </c>
      <c r="FJ619" t="s">
        <v>402</v>
      </c>
      <c r="FK619" t="s">
        <v>402</v>
      </c>
      <c r="FL619" t="s">
        <v>402</v>
      </c>
      <c r="FM619" t="s">
        <v>402</v>
      </c>
      <c r="FN619" t="s">
        <v>402</v>
      </c>
      <c r="FO619" t="s">
        <v>402</v>
      </c>
      <c r="FP619" t="s">
        <v>402</v>
      </c>
      <c r="FQ619" t="s">
        <v>402</v>
      </c>
      <c r="FR619" t="s">
        <v>402</v>
      </c>
      <c r="FS619" t="s">
        <v>402</v>
      </c>
      <c r="FT619" t="s">
        <v>402</v>
      </c>
      <c r="FU619" t="s">
        <v>402</v>
      </c>
      <c r="FV619" t="s">
        <v>402</v>
      </c>
      <c r="FW619" t="s">
        <v>402</v>
      </c>
      <c r="FX619" t="s">
        <v>402</v>
      </c>
      <c r="FY619" t="s">
        <v>402</v>
      </c>
      <c r="FZ619" t="s">
        <v>402</v>
      </c>
      <c r="GA619" t="s">
        <v>402</v>
      </c>
      <c r="GB619" t="s">
        <v>402</v>
      </c>
      <c r="GC619" t="s">
        <v>402</v>
      </c>
      <c r="GD619" t="s">
        <v>402</v>
      </c>
      <c r="GE619" t="s">
        <v>402</v>
      </c>
      <c r="GF619" t="s">
        <v>402</v>
      </c>
      <c r="GG619" t="s">
        <v>402</v>
      </c>
      <c r="GH619" t="s">
        <v>402</v>
      </c>
      <c r="GI619" t="s">
        <v>402</v>
      </c>
      <c r="GJ619" t="s">
        <v>402</v>
      </c>
      <c r="GK619" t="s">
        <v>402</v>
      </c>
      <c r="GL619" t="s">
        <v>402</v>
      </c>
      <c r="GM619" t="s">
        <v>402</v>
      </c>
      <c r="GN619" t="s">
        <v>402</v>
      </c>
      <c r="GO619" t="s">
        <v>402</v>
      </c>
      <c r="GP619" t="s">
        <v>402</v>
      </c>
      <c r="GQ619" t="s">
        <v>402</v>
      </c>
      <c r="GR619" t="s">
        <v>402</v>
      </c>
      <c r="GS619" t="s">
        <v>402</v>
      </c>
      <c r="GT619" t="s">
        <v>402</v>
      </c>
      <c r="GU619" t="s">
        <v>402</v>
      </c>
      <c r="GV619" t="s">
        <v>402</v>
      </c>
      <c r="GW619" t="s">
        <v>402</v>
      </c>
      <c r="GX619" t="s">
        <v>402</v>
      </c>
      <c r="GY619" t="s">
        <v>402</v>
      </c>
      <c r="GZ619" t="s">
        <v>402</v>
      </c>
      <c r="HA619" t="s">
        <v>402</v>
      </c>
      <c r="HB619" t="s">
        <v>402</v>
      </c>
      <c r="HC619" t="s">
        <v>402</v>
      </c>
      <c r="HD619" t="s">
        <v>402</v>
      </c>
      <c r="HE619" t="s">
        <v>402</v>
      </c>
      <c r="HF619" t="s">
        <v>402</v>
      </c>
      <c r="HG619" t="s">
        <v>402</v>
      </c>
      <c r="HH619" t="s">
        <v>402</v>
      </c>
      <c r="HI619" t="s">
        <v>402</v>
      </c>
      <c r="HJ619" t="s">
        <v>402</v>
      </c>
      <c r="HK619" t="s">
        <v>402</v>
      </c>
      <c r="HL619" t="s">
        <v>402</v>
      </c>
      <c r="HM619" t="s">
        <v>402</v>
      </c>
      <c r="HN619" t="s">
        <v>402</v>
      </c>
      <c r="HO619" t="s">
        <v>402</v>
      </c>
      <c r="HP619" t="s">
        <v>402</v>
      </c>
      <c r="HQ619" t="s">
        <v>402</v>
      </c>
      <c r="HR619" t="s">
        <v>402</v>
      </c>
      <c r="HS619" t="s">
        <v>402</v>
      </c>
      <c r="HT619" t="s">
        <v>402</v>
      </c>
      <c r="HU619" t="s">
        <v>402</v>
      </c>
      <c r="HV619" t="s">
        <v>402</v>
      </c>
      <c r="HW619" t="s">
        <v>402</v>
      </c>
      <c r="HX619" t="s">
        <v>402</v>
      </c>
      <c r="HY619" t="s">
        <v>402</v>
      </c>
      <c r="HZ619" t="s">
        <v>402</v>
      </c>
      <c r="IA619" t="s">
        <v>402</v>
      </c>
      <c r="IB619" t="s">
        <v>402</v>
      </c>
      <c r="IC619" t="s">
        <v>402</v>
      </c>
      <c r="ID619" t="s">
        <v>402</v>
      </c>
      <c r="IE619" t="s">
        <v>402</v>
      </c>
      <c r="IF619" t="s">
        <v>402</v>
      </c>
      <c r="IG619" t="s">
        <v>402</v>
      </c>
      <c r="IH619" t="s">
        <v>402</v>
      </c>
      <c r="II619" t="s">
        <v>402</v>
      </c>
      <c r="IJ619" t="s">
        <v>402</v>
      </c>
      <c r="IK619" t="s">
        <v>402</v>
      </c>
      <c r="IL619" t="s">
        <v>402</v>
      </c>
      <c r="IM619" t="s">
        <v>402</v>
      </c>
      <c r="IN619" t="s">
        <v>402</v>
      </c>
      <c r="IO619" t="s">
        <v>402</v>
      </c>
      <c r="IP619" t="s">
        <v>402</v>
      </c>
      <c r="IQ619" t="s">
        <v>402</v>
      </c>
      <c r="IR619" t="s">
        <v>402</v>
      </c>
      <c r="IS619" t="s">
        <v>402</v>
      </c>
      <c r="IT619" t="s">
        <v>402</v>
      </c>
      <c r="IU619" t="s">
        <v>402</v>
      </c>
      <c r="IV619" t="s">
        <v>402</v>
      </c>
      <c r="IW619" t="s">
        <v>402</v>
      </c>
      <c r="IX619" t="s">
        <v>402</v>
      </c>
      <c r="IY619" t="s">
        <v>402</v>
      </c>
      <c r="IZ619" t="s">
        <v>402</v>
      </c>
      <c r="JA619" t="s">
        <v>402</v>
      </c>
      <c r="JB619" t="s">
        <v>402</v>
      </c>
      <c r="JC619" t="s">
        <v>402</v>
      </c>
      <c r="JD619" t="s">
        <v>402</v>
      </c>
      <c r="JE619" t="s">
        <v>402</v>
      </c>
      <c r="JF619" t="s">
        <v>402</v>
      </c>
      <c r="JG619" t="s">
        <v>402</v>
      </c>
      <c r="JH619" t="s">
        <v>402</v>
      </c>
      <c r="JI619" t="s">
        <v>402</v>
      </c>
      <c r="JJ619" t="s">
        <v>402</v>
      </c>
      <c r="JK619" t="s">
        <v>402</v>
      </c>
      <c r="JL619" t="s">
        <v>402</v>
      </c>
      <c r="JM619" t="s">
        <v>402</v>
      </c>
      <c r="JN619" t="s">
        <v>402</v>
      </c>
      <c r="JO619" t="s">
        <v>402</v>
      </c>
      <c r="JP619" t="s">
        <v>402</v>
      </c>
      <c r="JQ619" t="s">
        <v>402</v>
      </c>
      <c r="JR619" t="s">
        <v>402</v>
      </c>
      <c r="JS619" t="s">
        <v>402</v>
      </c>
      <c r="JT619" t="s">
        <v>402</v>
      </c>
      <c r="JU619" t="s">
        <v>402</v>
      </c>
      <c r="JV619" t="s">
        <v>402</v>
      </c>
      <c r="JW619" t="s">
        <v>402</v>
      </c>
      <c r="JX619" t="s">
        <v>402</v>
      </c>
      <c r="JY619" t="s">
        <v>402</v>
      </c>
      <c r="JZ619" t="s">
        <v>402</v>
      </c>
      <c r="KA619" t="s">
        <v>402</v>
      </c>
      <c r="KB619" t="s">
        <v>402</v>
      </c>
      <c r="KC619" t="s">
        <v>402</v>
      </c>
      <c r="KD619" t="s">
        <v>402</v>
      </c>
      <c r="KE619" t="s">
        <v>402</v>
      </c>
      <c r="KF619" t="s">
        <v>402</v>
      </c>
      <c r="KG619" t="s">
        <v>402</v>
      </c>
      <c r="KH619" t="s">
        <v>402</v>
      </c>
      <c r="KI619" t="s">
        <v>402</v>
      </c>
      <c r="KJ619" t="s">
        <v>402</v>
      </c>
      <c r="KK619" t="s">
        <v>402</v>
      </c>
      <c r="KL619" t="s">
        <v>402</v>
      </c>
      <c r="KM619" t="s">
        <v>402</v>
      </c>
      <c r="KN619" t="s">
        <v>402</v>
      </c>
      <c r="KO619" t="s">
        <v>402</v>
      </c>
      <c r="KP619" t="s">
        <v>402</v>
      </c>
      <c r="KQ619" t="s">
        <v>402</v>
      </c>
      <c r="KR619" t="s">
        <v>402</v>
      </c>
      <c r="KS619" t="s">
        <v>402</v>
      </c>
      <c r="KT619" t="s">
        <v>402</v>
      </c>
      <c r="KU619" t="s">
        <v>402</v>
      </c>
      <c r="KV619" t="s">
        <v>402</v>
      </c>
      <c r="KW619" t="s">
        <v>402</v>
      </c>
      <c r="KX619" t="s">
        <v>402</v>
      </c>
      <c r="KY619" t="s">
        <v>402</v>
      </c>
      <c r="KZ619" t="s">
        <v>402</v>
      </c>
      <c r="LA619" t="s">
        <v>402</v>
      </c>
      <c r="LB619" t="s">
        <v>402</v>
      </c>
      <c r="LC619" t="s">
        <v>402</v>
      </c>
      <c r="LD619" t="s">
        <v>402</v>
      </c>
      <c r="LE619" t="s">
        <v>402</v>
      </c>
      <c r="LF619" t="s">
        <v>402</v>
      </c>
      <c r="LG619" t="s">
        <v>402</v>
      </c>
      <c r="LH619" t="s">
        <v>402</v>
      </c>
      <c r="LI619" t="s">
        <v>402</v>
      </c>
      <c r="LJ619" t="s">
        <v>402</v>
      </c>
      <c r="LK619" t="s">
        <v>402</v>
      </c>
      <c r="LL619" t="s">
        <v>402</v>
      </c>
      <c r="LM619" t="s">
        <v>402</v>
      </c>
      <c r="LN619" t="s">
        <v>402</v>
      </c>
      <c r="LO619" t="s">
        <v>402</v>
      </c>
      <c r="LP619" t="s">
        <v>402</v>
      </c>
      <c r="LQ619" t="s">
        <v>402</v>
      </c>
      <c r="LR619" t="s">
        <v>402</v>
      </c>
      <c r="LS619" t="s">
        <v>402</v>
      </c>
      <c r="LT619" t="s">
        <v>402</v>
      </c>
      <c r="LU619" t="s">
        <v>402</v>
      </c>
      <c r="LV619" t="s">
        <v>402</v>
      </c>
      <c r="LW619" t="s">
        <v>402</v>
      </c>
      <c r="LX619" t="s">
        <v>402</v>
      </c>
      <c r="LY619" t="s">
        <v>402</v>
      </c>
      <c r="LZ619" t="s">
        <v>402</v>
      </c>
      <c r="MA619" t="s">
        <v>402</v>
      </c>
      <c r="MB619" t="s">
        <v>402</v>
      </c>
      <c r="MC619" t="s">
        <v>402</v>
      </c>
      <c r="MD619" t="s">
        <v>402</v>
      </c>
      <c r="ME619" t="s">
        <v>402</v>
      </c>
      <c r="MF619" t="s">
        <v>402</v>
      </c>
      <c r="MG619" t="s">
        <v>402</v>
      </c>
      <c r="MH619" t="s">
        <v>402</v>
      </c>
      <c r="MI619" t="s">
        <v>402</v>
      </c>
      <c r="MJ619" t="s">
        <v>402</v>
      </c>
      <c r="MK619" t="s">
        <v>402</v>
      </c>
      <c r="ML619" t="s">
        <v>402</v>
      </c>
      <c r="MM619" t="s">
        <v>402</v>
      </c>
      <c r="MN619" t="s">
        <v>402</v>
      </c>
      <c r="MO619" t="s">
        <v>402</v>
      </c>
      <c r="MP619" t="s">
        <v>402</v>
      </c>
      <c r="MQ619" t="s">
        <v>402</v>
      </c>
      <c r="MR619" t="s">
        <v>402</v>
      </c>
      <c r="MS619" t="s">
        <v>402</v>
      </c>
      <c r="MT619" t="s">
        <v>402</v>
      </c>
      <c r="MU619" t="s">
        <v>402</v>
      </c>
      <c r="MV619" t="s">
        <v>402</v>
      </c>
      <c r="MW619" t="s">
        <v>402</v>
      </c>
      <c r="MX619" t="s">
        <v>402</v>
      </c>
      <c r="MY619" t="s">
        <v>402</v>
      </c>
      <c r="MZ619" t="s">
        <v>402</v>
      </c>
      <c r="NA619" t="s">
        <v>402</v>
      </c>
      <c r="NB619" t="s">
        <v>402</v>
      </c>
      <c r="NC619" t="s">
        <v>402</v>
      </c>
      <c r="ND619" t="s">
        <v>402</v>
      </c>
      <c r="NE619" t="s">
        <v>402</v>
      </c>
      <c r="NF619" t="s">
        <v>402</v>
      </c>
      <c r="NG619" t="s">
        <v>402</v>
      </c>
      <c r="NH619" t="s">
        <v>402</v>
      </c>
      <c r="NI619" t="s">
        <v>402</v>
      </c>
      <c r="NJ619" t="s">
        <v>402</v>
      </c>
      <c r="NK619" t="s">
        <v>402</v>
      </c>
      <c r="NL619" t="s">
        <v>402</v>
      </c>
      <c r="NM619" t="s">
        <v>402</v>
      </c>
      <c r="NN619" t="s">
        <v>402</v>
      </c>
    </row>
    <row r="620" spans="1:378" x14ac:dyDescent="0.3">
      <c r="A620" t="s">
        <v>223</v>
      </c>
      <c r="B620" t="s">
        <v>404</v>
      </c>
    </row>
    <row r="621" spans="1:378" x14ac:dyDescent="0.3">
      <c r="A621" t="s">
        <v>144</v>
      </c>
      <c r="B621" t="s">
        <v>401</v>
      </c>
    </row>
    <row r="622" spans="1:378" x14ac:dyDescent="0.3">
      <c r="A622" t="s">
        <v>637</v>
      </c>
      <c r="B622" t="s">
        <v>668</v>
      </c>
    </row>
    <row r="623" spans="1:378" x14ac:dyDescent="0.3">
      <c r="A623" t="s">
        <v>392</v>
      </c>
      <c r="B623" t="s">
        <v>403</v>
      </c>
    </row>
    <row r="624" spans="1:378" x14ac:dyDescent="0.3">
      <c r="A624" t="s">
        <v>393</v>
      </c>
      <c r="B624" t="s">
        <v>403</v>
      </c>
    </row>
    <row r="625" spans="1:2" x14ac:dyDescent="0.3">
      <c r="A625" t="s">
        <v>381</v>
      </c>
      <c r="B625" t="s">
        <v>402</v>
      </c>
    </row>
    <row r="626" spans="1:2" x14ac:dyDescent="0.3">
      <c r="A626" t="s">
        <v>303</v>
      </c>
      <c r="B626" t="s">
        <v>403</v>
      </c>
    </row>
    <row r="627" spans="1:2" x14ac:dyDescent="0.3">
      <c r="A627" t="s">
        <v>145</v>
      </c>
      <c r="B627" t="s">
        <v>401</v>
      </c>
    </row>
    <row r="628" spans="1:2" x14ac:dyDescent="0.3">
      <c r="A628" t="s">
        <v>146</v>
      </c>
      <c r="B628" t="s">
        <v>401</v>
      </c>
    </row>
    <row r="629" spans="1:2" x14ac:dyDescent="0.3">
      <c r="A629" t="s">
        <v>490</v>
      </c>
      <c r="B629" t="s">
        <v>668</v>
      </c>
    </row>
    <row r="630" spans="1:2" x14ac:dyDescent="0.3">
      <c r="A630" t="s">
        <v>201</v>
      </c>
      <c r="B630" t="s">
        <v>402</v>
      </c>
    </row>
    <row r="631" spans="1:2" x14ac:dyDescent="0.3">
      <c r="A631" t="s">
        <v>281</v>
      </c>
      <c r="B631" t="s">
        <v>401</v>
      </c>
    </row>
    <row r="632" spans="1:2" x14ac:dyDescent="0.3">
      <c r="A632" t="s">
        <v>339</v>
      </c>
      <c r="B632" t="s">
        <v>404</v>
      </c>
    </row>
    <row r="633" spans="1:2" x14ac:dyDescent="0.3">
      <c r="A633" t="s">
        <v>147</v>
      </c>
      <c r="B633" t="s">
        <v>401</v>
      </c>
    </row>
    <row r="634" spans="1:2" x14ac:dyDescent="0.3">
      <c r="A634" t="s">
        <v>148</v>
      </c>
      <c r="B634" t="s">
        <v>401</v>
      </c>
    </row>
    <row r="635" spans="1:2" x14ac:dyDescent="0.3">
      <c r="A635" t="s">
        <v>382</v>
      </c>
      <c r="B635" t="s">
        <v>402</v>
      </c>
    </row>
    <row r="636" spans="1:2" x14ac:dyDescent="0.3">
      <c r="A636" t="s">
        <v>658</v>
      </c>
      <c r="B636" t="s">
        <v>668</v>
      </c>
    </row>
    <row r="637" spans="1:2" x14ac:dyDescent="0.3">
      <c r="A637" t="s">
        <v>638</v>
      </c>
      <c r="B637" t="s">
        <v>668</v>
      </c>
    </row>
    <row r="638" spans="1:2" x14ac:dyDescent="0.3">
      <c r="A638" t="s">
        <v>495</v>
      </c>
      <c r="B638" t="s">
        <v>564</v>
      </c>
    </row>
    <row r="639" spans="1:2" x14ac:dyDescent="0.3">
      <c r="A639" t="s">
        <v>532</v>
      </c>
      <c r="B639" t="s">
        <v>564</v>
      </c>
    </row>
    <row r="640" spans="1:2" x14ac:dyDescent="0.3">
      <c r="A640" t="s">
        <v>497</v>
      </c>
      <c r="B640" t="s">
        <v>564</v>
      </c>
    </row>
    <row r="641" spans="1:234" x14ac:dyDescent="0.3">
      <c r="A641" t="s">
        <v>190</v>
      </c>
      <c r="C641" s="2" t="s">
        <v>680</v>
      </c>
      <c r="D641" t="s">
        <v>403</v>
      </c>
      <c r="E641" t="s">
        <v>564</v>
      </c>
      <c r="F641" t="s">
        <v>403</v>
      </c>
      <c r="G641" t="s">
        <v>564</v>
      </c>
      <c r="H641" t="s">
        <v>403</v>
      </c>
      <c r="I641" t="s">
        <v>564</v>
      </c>
      <c r="J641" t="s">
        <v>403</v>
      </c>
      <c r="K641" t="s">
        <v>564</v>
      </c>
      <c r="L641" t="s">
        <v>403</v>
      </c>
      <c r="M641" t="s">
        <v>564</v>
      </c>
      <c r="N641" t="s">
        <v>403</v>
      </c>
      <c r="O641" t="s">
        <v>564</v>
      </c>
      <c r="P641" t="s">
        <v>403</v>
      </c>
      <c r="Q641" t="s">
        <v>564</v>
      </c>
      <c r="R641" t="s">
        <v>403</v>
      </c>
      <c r="S641" t="s">
        <v>564</v>
      </c>
      <c r="T641" t="s">
        <v>403</v>
      </c>
      <c r="U641" t="s">
        <v>564</v>
      </c>
      <c r="V641" t="s">
        <v>403</v>
      </c>
      <c r="W641" t="s">
        <v>564</v>
      </c>
      <c r="X641" t="s">
        <v>403</v>
      </c>
      <c r="Y641" t="s">
        <v>564</v>
      </c>
      <c r="Z641" t="s">
        <v>403</v>
      </c>
      <c r="AA641" t="s">
        <v>564</v>
      </c>
      <c r="AB641" t="s">
        <v>403</v>
      </c>
      <c r="AC641" t="s">
        <v>564</v>
      </c>
      <c r="AD641" t="s">
        <v>403</v>
      </c>
      <c r="AE641" t="s">
        <v>564</v>
      </c>
      <c r="AF641" t="s">
        <v>403</v>
      </c>
      <c r="AG641" t="s">
        <v>564</v>
      </c>
      <c r="AH641" t="s">
        <v>403</v>
      </c>
      <c r="AI641" t="s">
        <v>564</v>
      </c>
      <c r="AJ641" t="s">
        <v>403</v>
      </c>
      <c r="AK641" t="s">
        <v>564</v>
      </c>
      <c r="AL641" t="s">
        <v>403</v>
      </c>
      <c r="AM641" t="s">
        <v>564</v>
      </c>
      <c r="AN641" t="s">
        <v>403</v>
      </c>
      <c r="AO641" t="s">
        <v>564</v>
      </c>
      <c r="AP641" t="s">
        <v>403</v>
      </c>
      <c r="AQ641" t="s">
        <v>564</v>
      </c>
      <c r="AR641" t="s">
        <v>403</v>
      </c>
      <c r="AS641" t="s">
        <v>564</v>
      </c>
      <c r="AT641" t="s">
        <v>403</v>
      </c>
      <c r="AU641" t="s">
        <v>564</v>
      </c>
      <c r="AV641" t="s">
        <v>403</v>
      </c>
      <c r="AW641" t="s">
        <v>564</v>
      </c>
      <c r="AX641" t="s">
        <v>403</v>
      </c>
      <c r="AY641" t="s">
        <v>564</v>
      </c>
      <c r="AZ641" t="s">
        <v>403</v>
      </c>
      <c r="BA641" t="s">
        <v>564</v>
      </c>
      <c r="BB641" t="s">
        <v>403</v>
      </c>
      <c r="BC641" t="s">
        <v>564</v>
      </c>
      <c r="BD641" t="s">
        <v>403</v>
      </c>
      <c r="BE641" t="s">
        <v>564</v>
      </c>
      <c r="BF641" t="s">
        <v>403</v>
      </c>
      <c r="BG641" t="s">
        <v>564</v>
      </c>
      <c r="BH641" t="s">
        <v>403</v>
      </c>
      <c r="BI641" t="s">
        <v>564</v>
      </c>
      <c r="BJ641" t="s">
        <v>403</v>
      </c>
      <c r="BK641" t="s">
        <v>564</v>
      </c>
      <c r="BL641" t="s">
        <v>403</v>
      </c>
      <c r="BM641" t="s">
        <v>564</v>
      </c>
      <c r="BN641" t="s">
        <v>403</v>
      </c>
      <c r="BO641" t="s">
        <v>564</v>
      </c>
      <c r="BP641" t="s">
        <v>403</v>
      </c>
      <c r="BQ641" t="s">
        <v>564</v>
      </c>
      <c r="BR641" t="s">
        <v>403</v>
      </c>
      <c r="BS641" t="s">
        <v>564</v>
      </c>
      <c r="BT641" t="s">
        <v>403</v>
      </c>
      <c r="BU641" t="s">
        <v>564</v>
      </c>
      <c r="BV641" t="s">
        <v>403</v>
      </c>
      <c r="BW641" t="s">
        <v>564</v>
      </c>
      <c r="BX641" t="s">
        <v>403</v>
      </c>
      <c r="BY641" t="s">
        <v>564</v>
      </c>
      <c r="BZ641" t="s">
        <v>403</v>
      </c>
      <c r="CA641" t="s">
        <v>564</v>
      </c>
      <c r="CB641" t="s">
        <v>403</v>
      </c>
      <c r="CC641" t="s">
        <v>564</v>
      </c>
      <c r="CD641" t="s">
        <v>403</v>
      </c>
      <c r="CE641" t="s">
        <v>564</v>
      </c>
      <c r="CF641" t="s">
        <v>403</v>
      </c>
      <c r="CG641" t="s">
        <v>564</v>
      </c>
      <c r="CH641" t="s">
        <v>403</v>
      </c>
      <c r="CI641" t="s">
        <v>564</v>
      </c>
      <c r="CJ641" t="s">
        <v>403</v>
      </c>
      <c r="CK641" t="s">
        <v>564</v>
      </c>
      <c r="CL641" t="s">
        <v>403</v>
      </c>
      <c r="CM641" t="s">
        <v>564</v>
      </c>
      <c r="CN641" t="s">
        <v>403</v>
      </c>
      <c r="CO641" t="s">
        <v>564</v>
      </c>
      <c r="CP641" t="s">
        <v>403</v>
      </c>
      <c r="CQ641" t="s">
        <v>564</v>
      </c>
      <c r="CR641" t="s">
        <v>403</v>
      </c>
      <c r="CS641" t="s">
        <v>564</v>
      </c>
      <c r="CT641" t="s">
        <v>403</v>
      </c>
      <c r="CU641" t="s">
        <v>564</v>
      </c>
      <c r="CV641" t="s">
        <v>403</v>
      </c>
      <c r="CW641" t="s">
        <v>564</v>
      </c>
      <c r="CX641" t="s">
        <v>403</v>
      </c>
      <c r="CY641" t="s">
        <v>564</v>
      </c>
      <c r="CZ641" t="s">
        <v>403</v>
      </c>
      <c r="DA641" t="s">
        <v>564</v>
      </c>
      <c r="DB641" t="s">
        <v>403</v>
      </c>
      <c r="DC641" t="s">
        <v>564</v>
      </c>
      <c r="DD641" t="s">
        <v>403</v>
      </c>
      <c r="DE641" t="s">
        <v>564</v>
      </c>
      <c r="DF641" t="s">
        <v>403</v>
      </c>
      <c r="DG641" t="s">
        <v>564</v>
      </c>
      <c r="DH641" t="s">
        <v>403</v>
      </c>
      <c r="DI641" t="s">
        <v>564</v>
      </c>
      <c r="DJ641" t="s">
        <v>403</v>
      </c>
      <c r="DK641" t="s">
        <v>564</v>
      </c>
      <c r="DL641" t="s">
        <v>403</v>
      </c>
      <c r="DM641" t="s">
        <v>564</v>
      </c>
      <c r="DN641" t="s">
        <v>403</v>
      </c>
      <c r="DO641" t="s">
        <v>564</v>
      </c>
      <c r="DP641" t="s">
        <v>403</v>
      </c>
      <c r="DQ641" t="s">
        <v>564</v>
      </c>
      <c r="DR641" t="s">
        <v>403</v>
      </c>
      <c r="DS641" t="s">
        <v>564</v>
      </c>
      <c r="DT641" t="s">
        <v>403</v>
      </c>
      <c r="DU641" t="s">
        <v>564</v>
      </c>
      <c r="DV641" t="s">
        <v>403</v>
      </c>
      <c r="DW641" t="s">
        <v>564</v>
      </c>
      <c r="DX641" t="s">
        <v>403</v>
      </c>
      <c r="DY641" t="s">
        <v>564</v>
      </c>
      <c r="DZ641" t="s">
        <v>403</v>
      </c>
      <c r="EA641" t="s">
        <v>564</v>
      </c>
      <c r="EB641" t="s">
        <v>403</v>
      </c>
      <c r="EC641" t="s">
        <v>564</v>
      </c>
      <c r="ED641" t="s">
        <v>403</v>
      </c>
      <c r="EE641" t="s">
        <v>564</v>
      </c>
      <c r="EF641" t="s">
        <v>403</v>
      </c>
      <c r="EG641" t="s">
        <v>564</v>
      </c>
      <c r="EH641" t="s">
        <v>403</v>
      </c>
      <c r="EI641" t="s">
        <v>564</v>
      </c>
      <c r="EJ641" t="s">
        <v>403</v>
      </c>
      <c r="EK641" t="s">
        <v>564</v>
      </c>
      <c r="EL641" t="s">
        <v>403</v>
      </c>
      <c r="EM641" t="s">
        <v>564</v>
      </c>
      <c r="EN641" t="s">
        <v>403</v>
      </c>
      <c r="EO641" t="s">
        <v>564</v>
      </c>
      <c r="EP641" t="s">
        <v>403</v>
      </c>
      <c r="EQ641" t="s">
        <v>564</v>
      </c>
      <c r="ER641" t="s">
        <v>403</v>
      </c>
      <c r="ES641" t="s">
        <v>564</v>
      </c>
      <c r="ET641" t="s">
        <v>403</v>
      </c>
      <c r="EU641" t="s">
        <v>564</v>
      </c>
      <c r="EV641" t="s">
        <v>403</v>
      </c>
      <c r="EW641" t="s">
        <v>564</v>
      </c>
      <c r="EX641" t="s">
        <v>403</v>
      </c>
      <c r="EY641" t="s">
        <v>564</v>
      </c>
      <c r="EZ641" t="s">
        <v>403</v>
      </c>
      <c r="FA641" t="s">
        <v>564</v>
      </c>
      <c r="FB641" t="s">
        <v>403</v>
      </c>
      <c r="FC641" t="s">
        <v>564</v>
      </c>
      <c r="FD641" t="s">
        <v>403</v>
      </c>
      <c r="FE641" t="s">
        <v>564</v>
      </c>
      <c r="FF641" t="s">
        <v>403</v>
      </c>
      <c r="FG641" t="s">
        <v>564</v>
      </c>
      <c r="FH641" t="s">
        <v>403</v>
      </c>
      <c r="FI641" t="s">
        <v>564</v>
      </c>
      <c r="FJ641" t="s">
        <v>403</v>
      </c>
      <c r="FK641" t="s">
        <v>564</v>
      </c>
      <c r="FL641" t="s">
        <v>403</v>
      </c>
      <c r="FM641" t="s">
        <v>564</v>
      </c>
      <c r="FN641" t="s">
        <v>403</v>
      </c>
      <c r="FO641" t="s">
        <v>564</v>
      </c>
      <c r="FP641" t="s">
        <v>403</v>
      </c>
      <c r="FQ641" t="s">
        <v>564</v>
      </c>
      <c r="FR641" t="s">
        <v>403</v>
      </c>
      <c r="FS641" t="s">
        <v>564</v>
      </c>
      <c r="FT641" t="s">
        <v>403</v>
      </c>
      <c r="FU641" t="s">
        <v>564</v>
      </c>
      <c r="FV641" t="s">
        <v>403</v>
      </c>
      <c r="FW641" t="s">
        <v>564</v>
      </c>
      <c r="FX641" t="s">
        <v>403</v>
      </c>
      <c r="FY641" t="s">
        <v>564</v>
      </c>
      <c r="FZ641" t="s">
        <v>403</v>
      </c>
      <c r="GA641" t="s">
        <v>564</v>
      </c>
      <c r="GB641" t="s">
        <v>403</v>
      </c>
      <c r="GC641" t="s">
        <v>564</v>
      </c>
      <c r="GD641" t="s">
        <v>403</v>
      </c>
      <c r="GE641" t="s">
        <v>564</v>
      </c>
      <c r="GF641" t="s">
        <v>403</v>
      </c>
      <c r="GG641" t="s">
        <v>564</v>
      </c>
      <c r="GH641" t="s">
        <v>403</v>
      </c>
      <c r="GI641" t="s">
        <v>564</v>
      </c>
      <c r="GJ641" t="s">
        <v>403</v>
      </c>
      <c r="GK641" t="s">
        <v>564</v>
      </c>
      <c r="GL641" t="s">
        <v>403</v>
      </c>
      <c r="GM641" t="s">
        <v>564</v>
      </c>
      <c r="GN641" t="s">
        <v>403</v>
      </c>
      <c r="GO641" t="s">
        <v>564</v>
      </c>
      <c r="GP641" t="s">
        <v>403</v>
      </c>
      <c r="GQ641" t="s">
        <v>564</v>
      </c>
      <c r="GR641" t="s">
        <v>403</v>
      </c>
      <c r="GS641" t="s">
        <v>564</v>
      </c>
      <c r="GT641" t="s">
        <v>403</v>
      </c>
      <c r="GU641" t="s">
        <v>564</v>
      </c>
      <c r="GV641" t="s">
        <v>403</v>
      </c>
      <c r="GW641" t="s">
        <v>564</v>
      </c>
      <c r="GX641" t="s">
        <v>403</v>
      </c>
      <c r="GY641" t="s">
        <v>564</v>
      </c>
      <c r="GZ641" t="s">
        <v>403</v>
      </c>
      <c r="HA641" t="s">
        <v>564</v>
      </c>
      <c r="HB641" t="s">
        <v>403</v>
      </c>
      <c r="HC641" t="s">
        <v>564</v>
      </c>
      <c r="HD641" t="s">
        <v>403</v>
      </c>
      <c r="HE641" t="s">
        <v>564</v>
      </c>
      <c r="HF641" t="s">
        <v>403</v>
      </c>
      <c r="HG641" t="s">
        <v>564</v>
      </c>
      <c r="HH641" t="s">
        <v>403</v>
      </c>
      <c r="HI641" t="s">
        <v>564</v>
      </c>
      <c r="HJ641" t="s">
        <v>403</v>
      </c>
      <c r="HK641" t="s">
        <v>564</v>
      </c>
      <c r="HL641" t="s">
        <v>403</v>
      </c>
      <c r="HM641" t="s">
        <v>564</v>
      </c>
      <c r="HN641" t="s">
        <v>403</v>
      </c>
      <c r="HO641" t="s">
        <v>564</v>
      </c>
      <c r="HP641" t="s">
        <v>403</v>
      </c>
      <c r="HQ641" t="s">
        <v>564</v>
      </c>
      <c r="HR641" t="s">
        <v>403</v>
      </c>
      <c r="HS641" t="s">
        <v>564</v>
      </c>
      <c r="HT641" t="s">
        <v>403</v>
      </c>
      <c r="HU641" t="s">
        <v>564</v>
      </c>
      <c r="HV641" t="s">
        <v>403</v>
      </c>
      <c r="HW641" t="s">
        <v>564</v>
      </c>
      <c r="HX641" t="s">
        <v>403</v>
      </c>
      <c r="HY641" t="s">
        <v>564</v>
      </c>
      <c r="HZ641" t="s">
        <v>403</v>
      </c>
    </row>
    <row r="642" spans="1:234" x14ac:dyDescent="0.3">
      <c r="A642" t="s">
        <v>149</v>
      </c>
      <c r="B642" t="s">
        <v>401</v>
      </c>
    </row>
    <row r="643" spans="1:234" x14ac:dyDescent="0.3">
      <c r="A643" t="s">
        <v>150</v>
      </c>
      <c r="B643" t="s">
        <v>401</v>
      </c>
    </row>
    <row r="644" spans="1:234" x14ac:dyDescent="0.3">
      <c r="A644" t="s">
        <v>438</v>
      </c>
      <c r="B644" t="s">
        <v>668</v>
      </c>
    </row>
    <row r="645" spans="1:234" x14ac:dyDescent="0.3">
      <c r="A645" t="s">
        <v>639</v>
      </c>
      <c r="B645" t="s">
        <v>668</v>
      </c>
    </row>
    <row r="646" spans="1:234" x14ac:dyDescent="0.3">
      <c r="A646" t="s">
        <v>151</v>
      </c>
      <c r="B646" t="s">
        <v>401</v>
      </c>
    </row>
    <row r="647" spans="1:234" x14ac:dyDescent="0.3">
      <c r="A647" t="s">
        <v>463</v>
      </c>
      <c r="B647" t="s">
        <v>564</v>
      </c>
    </row>
    <row r="648" spans="1:234" x14ac:dyDescent="0.3">
      <c r="A648" t="s">
        <v>152</v>
      </c>
      <c r="B648" t="s">
        <v>401</v>
      </c>
    </row>
    <row r="649" spans="1:234" x14ac:dyDescent="0.3">
      <c r="A649" t="s">
        <v>397</v>
      </c>
      <c r="B649" t="s">
        <v>404</v>
      </c>
    </row>
    <row r="650" spans="1:234" x14ac:dyDescent="0.3">
      <c r="A650" t="s">
        <v>263</v>
      </c>
      <c r="B650" t="s">
        <v>403</v>
      </c>
    </row>
    <row r="651" spans="1:234" x14ac:dyDescent="0.3">
      <c r="A651" t="s">
        <v>541</v>
      </c>
      <c r="B651" t="s">
        <v>564</v>
      </c>
    </row>
    <row r="652" spans="1:234" x14ac:dyDescent="0.3">
      <c r="A652" t="s">
        <v>516</v>
      </c>
      <c r="B652" t="s">
        <v>668</v>
      </c>
    </row>
    <row r="653" spans="1:234" x14ac:dyDescent="0.3">
      <c r="A653" t="s">
        <v>153</v>
      </c>
      <c r="B653" t="s">
        <v>401</v>
      </c>
    </row>
    <row r="654" spans="1:234" x14ac:dyDescent="0.3">
      <c r="A654" t="s">
        <v>282</v>
      </c>
      <c r="B654" t="s">
        <v>401</v>
      </c>
    </row>
    <row r="655" spans="1:234" x14ac:dyDescent="0.3">
      <c r="A655" t="s">
        <v>340</v>
      </c>
      <c r="B655" t="s">
        <v>404</v>
      </c>
    </row>
    <row r="656" spans="1:234" x14ac:dyDescent="0.3">
      <c r="A656" t="s">
        <v>154</v>
      </c>
      <c r="B656" t="s">
        <v>401</v>
      </c>
    </row>
    <row r="657" spans="1:2" x14ac:dyDescent="0.3">
      <c r="A657" t="s">
        <v>659</v>
      </c>
      <c r="B657" t="s">
        <v>668</v>
      </c>
    </row>
    <row r="658" spans="1:2" x14ac:dyDescent="0.3">
      <c r="A658" t="s">
        <v>640</v>
      </c>
      <c r="B658" t="s">
        <v>668</v>
      </c>
    </row>
    <row r="659" spans="1:2" x14ac:dyDescent="0.3">
      <c r="A659" t="s">
        <v>660</v>
      </c>
      <c r="B659" t="s">
        <v>668</v>
      </c>
    </row>
    <row r="660" spans="1:2" x14ac:dyDescent="0.3">
      <c r="A660" t="s">
        <v>341</v>
      </c>
      <c r="B660" t="s">
        <v>404</v>
      </c>
    </row>
    <row r="661" spans="1:2" x14ac:dyDescent="0.3">
      <c r="A661" t="s">
        <v>155</v>
      </c>
      <c r="B661" t="s">
        <v>401</v>
      </c>
    </row>
    <row r="662" spans="1:2" x14ac:dyDescent="0.3">
      <c r="A662" t="s">
        <v>517</v>
      </c>
      <c r="B662" t="s">
        <v>564</v>
      </c>
    </row>
    <row r="663" spans="1:2" x14ac:dyDescent="0.3">
      <c r="A663" t="s">
        <v>156</v>
      </c>
      <c r="B663" t="s">
        <v>401</v>
      </c>
    </row>
    <row r="664" spans="1:2" x14ac:dyDescent="0.3">
      <c r="A664" t="s">
        <v>157</v>
      </c>
      <c r="B664" t="s">
        <v>401</v>
      </c>
    </row>
    <row r="665" spans="1:2" x14ac:dyDescent="0.3">
      <c r="A665" t="s">
        <v>158</v>
      </c>
      <c r="B665" t="s">
        <v>401</v>
      </c>
    </row>
  </sheetData>
  <autoFilter ref="A1:C652" xr:uid="{00000000-0009-0000-0000-000001000000}">
    <sortState xmlns:xlrd2="http://schemas.microsoft.com/office/spreadsheetml/2017/richdata2" ref="A354:C354">
      <sortCondition descending="1" ref="A1:A652"/>
    </sortState>
  </autoFilter>
  <sortState xmlns:xlrd2="http://schemas.microsoft.com/office/spreadsheetml/2017/richdata2" ref="A2:C648">
    <sortCondition ref="A2:A648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5"/>
  <dimension ref="A1:E1097"/>
  <sheetViews>
    <sheetView workbookViewId="0">
      <selection activeCell="D34" sqref="D34"/>
    </sheetView>
  </sheetViews>
  <sheetFormatPr defaultRowHeight="14.4" x14ac:dyDescent="0.3"/>
  <cols>
    <col min="1" max="1" width="24.88671875" bestFit="1" customWidth="1"/>
    <col min="2" max="2" width="60" bestFit="1" customWidth="1"/>
    <col min="3" max="3" width="10.44140625" bestFit="1" customWidth="1"/>
    <col min="4" max="4" width="24.88671875" bestFit="1" customWidth="1"/>
  </cols>
  <sheetData>
    <row r="1" spans="1:5" x14ac:dyDescent="0.3">
      <c r="A1" s="6" t="s">
        <v>1</v>
      </c>
      <c r="B1" s="6" t="s">
        <v>0</v>
      </c>
      <c r="C1" s="6" t="s">
        <v>400</v>
      </c>
      <c r="D1" s="6" t="s">
        <v>1</v>
      </c>
      <c r="E1" s="1"/>
    </row>
    <row r="2" spans="1:5" x14ac:dyDescent="0.3">
      <c r="A2" s="9">
        <f>D2</f>
        <v>0</v>
      </c>
      <c r="B2" s="11"/>
      <c r="C2" s="11"/>
      <c r="D2" s="11"/>
      <c r="E2" s="6"/>
    </row>
    <row r="3" spans="1:5" x14ac:dyDescent="0.3">
      <c r="A3" s="11">
        <f t="shared" ref="A3:A66" si="0">D3</f>
        <v>0</v>
      </c>
      <c r="B3" s="11"/>
      <c r="C3" s="11"/>
      <c r="D3" s="11"/>
    </row>
    <row r="4" spans="1:5" x14ac:dyDescent="0.3">
      <c r="A4" s="11">
        <f t="shared" si="0"/>
        <v>0</v>
      </c>
      <c r="B4" s="11"/>
      <c r="C4" s="11"/>
      <c r="D4" s="11"/>
    </row>
    <row r="5" spans="1:5" x14ac:dyDescent="0.3">
      <c r="A5" s="11">
        <f t="shared" si="0"/>
        <v>0</v>
      </c>
      <c r="B5" s="11"/>
      <c r="C5" s="11"/>
      <c r="D5" s="11"/>
    </row>
    <row r="6" spans="1:5" x14ac:dyDescent="0.3">
      <c r="A6" s="11">
        <f t="shared" si="0"/>
        <v>0</v>
      </c>
      <c r="B6" s="11"/>
      <c r="C6" s="11"/>
      <c r="D6" s="11"/>
    </row>
    <row r="7" spans="1:5" x14ac:dyDescent="0.3">
      <c r="A7" s="11">
        <f t="shared" si="0"/>
        <v>0</v>
      </c>
      <c r="B7" s="11"/>
      <c r="C7" s="11"/>
      <c r="D7" s="11"/>
    </row>
    <row r="8" spans="1:5" x14ac:dyDescent="0.3">
      <c r="A8" s="11">
        <f t="shared" si="0"/>
        <v>0</v>
      </c>
      <c r="B8" s="11"/>
      <c r="C8" s="11"/>
      <c r="D8" s="11"/>
    </row>
    <row r="9" spans="1:5" x14ac:dyDescent="0.3">
      <c r="A9" s="11">
        <f t="shared" si="0"/>
        <v>0</v>
      </c>
      <c r="B9" s="11"/>
      <c r="C9" s="11"/>
      <c r="D9" s="11"/>
    </row>
    <row r="10" spans="1:5" x14ac:dyDescent="0.3">
      <c r="A10" s="11">
        <f t="shared" si="0"/>
        <v>0</v>
      </c>
      <c r="B10" s="11"/>
      <c r="C10" s="11"/>
      <c r="D10" s="11"/>
    </row>
    <row r="11" spans="1:5" x14ac:dyDescent="0.3">
      <c r="A11" s="11">
        <f t="shared" si="0"/>
        <v>0</v>
      </c>
      <c r="B11" s="11"/>
      <c r="C11" s="11"/>
      <c r="D11" s="11"/>
    </row>
    <row r="12" spans="1:5" x14ac:dyDescent="0.3">
      <c r="A12" s="11">
        <f t="shared" si="0"/>
        <v>0</v>
      </c>
      <c r="B12" s="11"/>
      <c r="C12" s="11"/>
      <c r="D12" s="11"/>
    </row>
    <row r="13" spans="1:5" x14ac:dyDescent="0.3">
      <c r="A13" s="11">
        <f t="shared" si="0"/>
        <v>0</v>
      </c>
      <c r="B13" s="11"/>
      <c r="C13" s="11"/>
      <c r="D13" s="11"/>
    </row>
    <row r="14" spans="1:5" x14ac:dyDescent="0.3">
      <c r="A14" s="11">
        <f t="shared" si="0"/>
        <v>0</v>
      </c>
      <c r="B14" s="11"/>
      <c r="C14" s="11"/>
      <c r="D14" s="11"/>
    </row>
    <row r="15" spans="1:5" x14ac:dyDescent="0.3">
      <c r="A15" s="11">
        <f t="shared" si="0"/>
        <v>0</v>
      </c>
      <c r="B15" s="11"/>
      <c r="C15" s="11"/>
      <c r="D15" s="11"/>
    </row>
    <row r="16" spans="1:5" x14ac:dyDescent="0.3">
      <c r="A16" s="11">
        <f t="shared" si="0"/>
        <v>0</v>
      </c>
      <c r="B16" s="11"/>
      <c r="C16" s="11"/>
      <c r="D16" s="11"/>
    </row>
    <row r="17" spans="1:4" x14ac:dyDescent="0.3">
      <c r="A17" s="11">
        <f t="shared" si="0"/>
        <v>0</v>
      </c>
      <c r="B17" s="11"/>
      <c r="C17" s="11"/>
      <c r="D17" s="11"/>
    </row>
    <row r="18" spans="1:4" x14ac:dyDescent="0.3">
      <c r="A18" s="11">
        <f t="shared" si="0"/>
        <v>0</v>
      </c>
      <c r="B18" s="11"/>
      <c r="C18" s="11"/>
      <c r="D18" s="11"/>
    </row>
    <row r="19" spans="1:4" x14ac:dyDescent="0.3">
      <c r="A19" s="11">
        <f t="shared" si="0"/>
        <v>0</v>
      </c>
      <c r="B19" s="11"/>
      <c r="C19" s="11"/>
      <c r="D19" s="11"/>
    </row>
    <row r="20" spans="1:4" x14ac:dyDescent="0.3">
      <c r="A20" s="11">
        <f t="shared" si="0"/>
        <v>0</v>
      </c>
      <c r="B20" s="11"/>
      <c r="C20" s="11"/>
      <c r="D20" s="11"/>
    </row>
    <row r="21" spans="1:4" x14ac:dyDescent="0.3">
      <c r="A21" s="11">
        <f t="shared" si="0"/>
        <v>0</v>
      </c>
      <c r="B21" s="11"/>
      <c r="C21" s="11"/>
      <c r="D21" s="11"/>
    </row>
    <row r="22" spans="1:4" x14ac:dyDescent="0.3">
      <c r="A22" s="11">
        <f t="shared" si="0"/>
        <v>0</v>
      </c>
      <c r="B22" s="11"/>
      <c r="C22" s="11"/>
      <c r="D22" s="11"/>
    </row>
    <row r="23" spans="1:4" x14ac:dyDescent="0.3">
      <c r="A23" s="11">
        <f t="shared" si="0"/>
        <v>0</v>
      </c>
      <c r="B23" s="11"/>
      <c r="C23" s="11"/>
      <c r="D23" s="11"/>
    </row>
    <row r="24" spans="1:4" x14ac:dyDescent="0.3">
      <c r="A24" s="11">
        <f t="shared" si="0"/>
        <v>0</v>
      </c>
      <c r="B24" s="11"/>
      <c r="C24" s="11"/>
      <c r="D24" s="11"/>
    </row>
    <row r="25" spans="1:4" x14ac:dyDescent="0.3">
      <c r="A25" s="11">
        <f t="shared" si="0"/>
        <v>0</v>
      </c>
      <c r="B25" s="11"/>
      <c r="C25" s="11"/>
      <c r="D25" s="11"/>
    </row>
    <row r="26" spans="1:4" x14ac:dyDescent="0.3">
      <c r="A26" s="11">
        <f t="shared" si="0"/>
        <v>0</v>
      </c>
      <c r="B26" s="11"/>
      <c r="C26" s="11"/>
      <c r="D26" s="11"/>
    </row>
    <row r="27" spans="1:4" x14ac:dyDescent="0.3">
      <c r="A27" s="11">
        <f t="shared" si="0"/>
        <v>0</v>
      </c>
      <c r="B27" s="11"/>
      <c r="C27" s="11"/>
      <c r="D27" s="11"/>
    </row>
    <row r="28" spans="1:4" x14ac:dyDescent="0.3">
      <c r="A28" s="11">
        <f t="shared" si="0"/>
        <v>0</v>
      </c>
      <c r="B28" s="11"/>
      <c r="C28" s="11"/>
      <c r="D28" s="11"/>
    </row>
    <row r="29" spans="1:4" x14ac:dyDescent="0.3">
      <c r="A29" s="11">
        <f t="shared" si="0"/>
        <v>0</v>
      </c>
      <c r="B29" s="11"/>
      <c r="C29" s="11"/>
      <c r="D29" s="11"/>
    </row>
    <row r="30" spans="1:4" x14ac:dyDescent="0.3">
      <c r="A30" s="11">
        <f t="shared" si="0"/>
        <v>0</v>
      </c>
      <c r="B30" s="11"/>
      <c r="C30" s="11"/>
      <c r="D30" s="11"/>
    </row>
    <row r="31" spans="1:4" x14ac:dyDescent="0.3">
      <c r="A31" s="11">
        <f t="shared" si="0"/>
        <v>0</v>
      </c>
      <c r="B31" s="11"/>
      <c r="C31" s="11"/>
      <c r="D31" s="11"/>
    </row>
    <row r="32" spans="1:4" x14ac:dyDescent="0.3">
      <c r="A32" s="11">
        <f t="shared" si="0"/>
        <v>0</v>
      </c>
      <c r="B32" s="11"/>
      <c r="C32" s="11"/>
      <c r="D32" s="11"/>
    </row>
    <row r="33" spans="1:4" x14ac:dyDescent="0.3">
      <c r="A33" s="11">
        <f t="shared" si="0"/>
        <v>0</v>
      </c>
      <c r="B33" s="11"/>
      <c r="C33" s="11"/>
      <c r="D33" s="11"/>
    </row>
    <row r="34" spans="1:4" x14ac:dyDescent="0.3">
      <c r="A34" s="11">
        <f t="shared" si="0"/>
        <v>0</v>
      </c>
      <c r="B34" s="11"/>
      <c r="C34" s="11"/>
      <c r="D34" s="11"/>
    </row>
    <row r="35" spans="1:4" x14ac:dyDescent="0.3">
      <c r="A35" s="11">
        <f t="shared" si="0"/>
        <v>0</v>
      </c>
      <c r="B35" s="11"/>
      <c r="C35" s="11"/>
      <c r="D35" s="11"/>
    </row>
    <row r="36" spans="1:4" x14ac:dyDescent="0.3">
      <c r="A36" s="11">
        <f t="shared" si="0"/>
        <v>0</v>
      </c>
      <c r="B36" s="11"/>
      <c r="C36" s="11"/>
      <c r="D36" s="11"/>
    </row>
    <row r="37" spans="1:4" x14ac:dyDescent="0.3">
      <c r="A37" s="11">
        <f t="shared" si="0"/>
        <v>0</v>
      </c>
      <c r="B37" s="11"/>
      <c r="C37" s="11"/>
      <c r="D37" s="11"/>
    </row>
    <row r="38" spans="1:4" x14ac:dyDescent="0.3">
      <c r="A38" s="11">
        <f t="shared" si="0"/>
        <v>0</v>
      </c>
      <c r="B38" s="11"/>
      <c r="C38" s="11"/>
      <c r="D38" s="11"/>
    </row>
    <row r="39" spans="1:4" x14ac:dyDescent="0.3">
      <c r="A39" s="11">
        <f t="shared" si="0"/>
        <v>0</v>
      </c>
      <c r="B39" s="11"/>
      <c r="C39" s="11"/>
      <c r="D39" s="11"/>
    </row>
    <row r="40" spans="1:4" x14ac:dyDescent="0.3">
      <c r="A40" s="11">
        <f t="shared" si="0"/>
        <v>0</v>
      </c>
      <c r="B40" s="11"/>
      <c r="C40" s="11"/>
      <c r="D40" s="11"/>
    </row>
    <row r="41" spans="1:4" x14ac:dyDescent="0.3">
      <c r="A41" s="11">
        <f t="shared" si="0"/>
        <v>0</v>
      </c>
      <c r="B41" s="11"/>
      <c r="C41" s="11"/>
      <c r="D41" s="11"/>
    </row>
    <row r="42" spans="1:4" x14ac:dyDescent="0.3">
      <c r="A42" s="11">
        <f t="shared" si="0"/>
        <v>0</v>
      </c>
      <c r="B42" s="11"/>
      <c r="C42" s="11"/>
      <c r="D42" s="11"/>
    </row>
    <row r="43" spans="1:4" x14ac:dyDescent="0.3">
      <c r="A43" s="11">
        <f t="shared" si="0"/>
        <v>0</v>
      </c>
      <c r="B43" s="11"/>
      <c r="C43" s="11"/>
      <c r="D43" s="11"/>
    </row>
    <row r="44" spans="1:4" x14ac:dyDescent="0.3">
      <c r="A44" s="11">
        <f t="shared" si="0"/>
        <v>0</v>
      </c>
      <c r="B44" s="11"/>
      <c r="C44" s="11"/>
      <c r="D44" s="11"/>
    </row>
    <row r="45" spans="1:4" x14ac:dyDescent="0.3">
      <c r="A45" s="11">
        <f t="shared" si="0"/>
        <v>0</v>
      </c>
      <c r="B45" s="11"/>
      <c r="C45" s="11"/>
      <c r="D45" s="11"/>
    </row>
    <row r="46" spans="1:4" x14ac:dyDescent="0.3">
      <c r="A46" s="11">
        <f t="shared" si="0"/>
        <v>0</v>
      </c>
      <c r="B46" s="11"/>
      <c r="C46" s="11"/>
      <c r="D46" s="11"/>
    </row>
    <row r="47" spans="1:4" x14ac:dyDescent="0.3">
      <c r="A47" s="11">
        <f t="shared" si="0"/>
        <v>0</v>
      </c>
      <c r="B47" s="11"/>
      <c r="C47" s="11"/>
      <c r="D47" s="11"/>
    </row>
    <row r="48" spans="1:4" x14ac:dyDescent="0.3">
      <c r="A48" s="11">
        <f t="shared" si="0"/>
        <v>0</v>
      </c>
      <c r="B48" s="11"/>
      <c r="C48" s="11"/>
      <c r="D48" s="11"/>
    </row>
    <row r="49" spans="1:4" x14ac:dyDescent="0.3">
      <c r="A49" s="11">
        <f t="shared" si="0"/>
        <v>0</v>
      </c>
      <c r="B49" s="11"/>
      <c r="C49" s="11"/>
      <c r="D49" s="11"/>
    </row>
    <row r="50" spans="1:4" x14ac:dyDescent="0.3">
      <c r="A50" s="11">
        <f t="shared" si="0"/>
        <v>0</v>
      </c>
      <c r="B50" s="11"/>
      <c r="C50" s="11"/>
      <c r="D50" s="11"/>
    </row>
    <row r="51" spans="1:4" x14ac:dyDescent="0.3">
      <c r="A51" s="11">
        <f t="shared" si="0"/>
        <v>0</v>
      </c>
      <c r="B51" s="11"/>
      <c r="C51" s="11"/>
      <c r="D51" s="11"/>
    </row>
    <row r="52" spans="1:4" x14ac:dyDescent="0.3">
      <c r="A52" s="11">
        <f t="shared" si="0"/>
        <v>0</v>
      </c>
      <c r="B52" s="11"/>
      <c r="C52" s="11"/>
      <c r="D52" s="11"/>
    </row>
    <row r="53" spans="1:4" x14ac:dyDescent="0.3">
      <c r="A53" s="11">
        <f t="shared" si="0"/>
        <v>0</v>
      </c>
      <c r="B53" s="11"/>
      <c r="C53" s="11"/>
      <c r="D53" s="11"/>
    </row>
    <row r="54" spans="1:4" x14ac:dyDescent="0.3">
      <c r="A54" s="11">
        <f t="shared" si="0"/>
        <v>0</v>
      </c>
      <c r="B54" s="11"/>
      <c r="C54" s="11"/>
      <c r="D54" s="11"/>
    </row>
    <row r="55" spans="1:4" x14ac:dyDescent="0.3">
      <c r="A55" s="11">
        <f t="shared" si="0"/>
        <v>0</v>
      </c>
      <c r="B55" s="11"/>
      <c r="C55" s="11"/>
      <c r="D55" s="11"/>
    </row>
    <row r="56" spans="1:4" x14ac:dyDescent="0.3">
      <c r="A56" s="11">
        <f t="shared" si="0"/>
        <v>0</v>
      </c>
      <c r="B56" s="11"/>
      <c r="C56" s="11"/>
      <c r="D56" s="11"/>
    </row>
    <row r="57" spans="1:4" x14ac:dyDescent="0.3">
      <c r="A57" s="11">
        <f t="shared" si="0"/>
        <v>0</v>
      </c>
      <c r="B57" s="11"/>
      <c r="C57" s="11"/>
      <c r="D57" s="11"/>
    </row>
    <row r="58" spans="1:4" x14ac:dyDescent="0.3">
      <c r="A58" s="11">
        <f t="shared" si="0"/>
        <v>0</v>
      </c>
      <c r="B58" s="11"/>
      <c r="C58" s="11"/>
      <c r="D58" s="11"/>
    </row>
    <row r="59" spans="1:4" x14ac:dyDescent="0.3">
      <c r="A59" s="11">
        <f t="shared" si="0"/>
        <v>0</v>
      </c>
      <c r="B59" s="11"/>
      <c r="C59" s="11"/>
      <c r="D59" s="11"/>
    </row>
    <row r="60" spans="1:4" x14ac:dyDescent="0.3">
      <c r="A60" s="11">
        <f t="shared" si="0"/>
        <v>0</v>
      </c>
      <c r="B60" s="11"/>
      <c r="C60" s="11"/>
      <c r="D60" s="11"/>
    </row>
    <row r="61" spans="1:4" x14ac:dyDescent="0.3">
      <c r="A61" s="11">
        <f t="shared" si="0"/>
        <v>0</v>
      </c>
      <c r="B61" s="11"/>
      <c r="C61" s="11"/>
      <c r="D61" s="11"/>
    </row>
    <row r="62" spans="1:4" x14ac:dyDescent="0.3">
      <c r="A62" s="11">
        <f t="shared" si="0"/>
        <v>0</v>
      </c>
      <c r="B62" s="11"/>
      <c r="C62" s="11"/>
      <c r="D62" s="11"/>
    </row>
    <row r="63" spans="1:4" x14ac:dyDescent="0.3">
      <c r="A63" s="11">
        <f t="shared" si="0"/>
        <v>0</v>
      </c>
      <c r="B63" s="11"/>
      <c r="C63" s="11"/>
      <c r="D63" s="11"/>
    </row>
    <row r="64" spans="1:4" x14ac:dyDescent="0.3">
      <c r="A64" s="11">
        <f t="shared" si="0"/>
        <v>0</v>
      </c>
      <c r="B64" s="11"/>
      <c r="C64" s="11"/>
      <c r="D64" s="11"/>
    </row>
    <row r="65" spans="1:4" x14ac:dyDescent="0.3">
      <c r="A65" s="11">
        <f t="shared" si="0"/>
        <v>0</v>
      </c>
      <c r="B65" s="11"/>
      <c r="C65" s="11"/>
      <c r="D65" s="11"/>
    </row>
    <row r="66" spans="1:4" x14ac:dyDescent="0.3">
      <c r="A66" s="11">
        <f t="shared" si="0"/>
        <v>0</v>
      </c>
      <c r="B66" s="11"/>
      <c r="C66" s="11"/>
      <c r="D66" s="11"/>
    </row>
    <row r="67" spans="1:4" x14ac:dyDescent="0.3">
      <c r="A67" s="11">
        <f t="shared" ref="A67:A130" si="1">D67</f>
        <v>0</v>
      </c>
      <c r="B67" s="11"/>
      <c r="C67" s="11"/>
      <c r="D67" s="11"/>
    </row>
    <row r="68" spans="1:4" x14ac:dyDescent="0.3">
      <c r="A68" s="11">
        <f t="shared" si="1"/>
        <v>0</v>
      </c>
      <c r="B68" s="11"/>
      <c r="C68" s="11"/>
      <c r="D68" s="11"/>
    </row>
    <row r="69" spans="1:4" x14ac:dyDescent="0.3">
      <c r="A69" s="11">
        <f t="shared" si="1"/>
        <v>0</v>
      </c>
      <c r="B69" s="11"/>
      <c r="C69" s="11"/>
      <c r="D69" s="11"/>
    </row>
    <row r="70" spans="1:4" x14ac:dyDescent="0.3">
      <c r="A70" s="11">
        <f t="shared" si="1"/>
        <v>0</v>
      </c>
      <c r="B70" s="11"/>
      <c r="C70" s="11"/>
      <c r="D70" s="11"/>
    </row>
    <row r="71" spans="1:4" x14ac:dyDescent="0.3">
      <c r="A71" s="11">
        <f t="shared" si="1"/>
        <v>0</v>
      </c>
      <c r="B71" s="11"/>
      <c r="C71" s="11"/>
      <c r="D71" s="11"/>
    </row>
    <row r="72" spans="1:4" x14ac:dyDescent="0.3">
      <c r="A72" s="11">
        <f t="shared" si="1"/>
        <v>0</v>
      </c>
      <c r="B72" s="11"/>
      <c r="C72" s="11"/>
      <c r="D72" s="11"/>
    </row>
    <row r="73" spans="1:4" x14ac:dyDescent="0.3">
      <c r="A73" s="11">
        <f t="shared" si="1"/>
        <v>0</v>
      </c>
      <c r="B73" s="11"/>
      <c r="C73" s="11"/>
      <c r="D73" s="11"/>
    </row>
    <row r="74" spans="1:4" x14ac:dyDescent="0.3">
      <c r="A74" s="11">
        <f t="shared" si="1"/>
        <v>0</v>
      </c>
      <c r="B74" s="11"/>
      <c r="C74" s="11"/>
      <c r="D74" s="11"/>
    </row>
    <row r="75" spans="1:4" x14ac:dyDescent="0.3">
      <c r="A75" s="11">
        <f t="shared" si="1"/>
        <v>0</v>
      </c>
      <c r="B75" s="11"/>
      <c r="C75" s="11"/>
      <c r="D75" s="11"/>
    </row>
    <row r="76" spans="1:4" x14ac:dyDescent="0.3">
      <c r="A76" s="11">
        <f t="shared" si="1"/>
        <v>0</v>
      </c>
      <c r="B76" s="11"/>
      <c r="C76" s="11"/>
      <c r="D76" s="11"/>
    </row>
    <row r="77" spans="1:4" x14ac:dyDescent="0.3">
      <c r="A77" s="11">
        <f t="shared" si="1"/>
        <v>0</v>
      </c>
      <c r="B77" s="11"/>
      <c r="C77" s="11"/>
      <c r="D77" s="11"/>
    </row>
    <row r="78" spans="1:4" x14ac:dyDescent="0.3">
      <c r="A78" s="11">
        <f t="shared" si="1"/>
        <v>0</v>
      </c>
      <c r="B78" s="11"/>
      <c r="C78" s="11"/>
      <c r="D78" s="11"/>
    </row>
    <row r="79" spans="1:4" x14ac:dyDescent="0.3">
      <c r="A79" s="11">
        <f t="shared" si="1"/>
        <v>0</v>
      </c>
      <c r="B79" s="11"/>
      <c r="C79" s="11"/>
      <c r="D79" s="11"/>
    </row>
    <row r="80" spans="1:4" x14ac:dyDescent="0.3">
      <c r="A80" s="11">
        <f t="shared" si="1"/>
        <v>0</v>
      </c>
      <c r="B80" s="11"/>
      <c r="C80" s="11"/>
      <c r="D80" s="11"/>
    </row>
    <row r="81" spans="1:4" x14ac:dyDescent="0.3">
      <c r="A81" s="11">
        <f t="shared" si="1"/>
        <v>0</v>
      </c>
      <c r="B81" s="11"/>
      <c r="C81" s="11"/>
      <c r="D81" s="11"/>
    </row>
    <row r="82" spans="1:4" x14ac:dyDescent="0.3">
      <c r="A82" s="11">
        <f t="shared" si="1"/>
        <v>0</v>
      </c>
      <c r="B82" s="11"/>
      <c r="C82" s="11"/>
      <c r="D82" s="11"/>
    </row>
    <row r="83" spans="1:4" x14ac:dyDescent="0.3">
      <c r="A83" s="11">
        <f t="shared" si="1"/>
        <v>0</v>
      </c>
      <c r="B83" s="11"/>
      <c r="C83" s="11"/>
      <c r="D83" s="11"/>
    </row>
    <row r="84" spans="1:4" x14ac:dyDescent="0.3">
      <c r="A84" s="11">
        <f t="shared" si="1"/>
        <v>0</v>
      </c>
      <c r="B84" s="11"/>
      <c r="C84" s="11"/>
      <c r="D84" s="11"/>
    </row>
    <row r="85" spans="1:4" x14ac:dyDescent="0.3">
      <c r="A85" s="11">
        <f t="shared" si="1"/>
        <v>0</v>
      </c>
      <c r="B85" s="11"/>
      <c r="C85" s="11"/>
      <c r="D85" s="11"/>
    </row>
    <row r="86" spans="1:4" x14ac:dyDescent="0.3">
      <c r="A86" s="11">
        <f t="shared" si="1"/>
        <v>0</v>
      </c>
      <c r="B86" s="11"/>
      <c r="C86" s="11"/>
      <c r="D86" s="11"/>
    </row>
    <row r="87" spans="1:4" x14ac:dyDescent="0.3">
      <c r="A87" s="11">
        <f t="shared" si="1"/>
        <v>0</v>
      </c>
      <c r="B87" s="11"/>
      <c r="C87" s="11"/>
      <c r="D87" s="11"/>
    </row>
    <row r="88" spans="1:4" x14ac:dyDescent="0.3">
      <c r="A88" s="11">
        <f t="shared" si="1"/>
        <v>0</v>
      </c>
      <c r="B88" s="11"/>
      <c r="C88" s="11"/>
      <c r="D88" s="11"/>
    </row>
    <row r="89" spans="1:4" x14ac:dyDescent="0.3">
      <c r="A89" s="11">
        <f t="shared" si="1"/>
        <v>0</v>
      </c>
      <c r="B89" s="11"/>
      <c r="C89" s="11"/>
      <c r="D89" s="11"/>
    </row>
    <row r="90" spans="1:4" x14ac:dyDescent="0.3">
      <c r="A90" s="11">
        <f t="shared" si="1"/>
        <v>0</v>
      </c>
      <c r="B90" s="11"/>
      <c r="C90" s="11"/>
      <c r="D90" s="11"/>
    </row>
    <row r="91" spans="1:4" x14ac:dyDescent="0.3">
      <c r="A91" s="11">
        <f t="shared" si="1"/>
        <v>0</v>
      </c>
      <c r="B91" s="11"/>
      <c r="C91" s="11"/>
      <c r="D91" s="11"/>
    </row>
    <row r="92" spans="1:4" x14ac:dyDescent="0.3">
      <c r="A92" s="11">
        <f t="shared" si="1"/>
        <v>0</v>
      </c>
      <c r="B92" s="11"/>
      <c r="C92" s="11"/>
      <c r="D92" s="11"/>
    </row>
    <row r="93" spans="1:4" x14ac:dyDescent="0.3">
      <c r="A93" s="11">
        <f t="shared" si="1"/>
        <v>0</v>
      </c>
      <c r="B93" s="11"/>
      <c r="C93" s="11"/>
      <c r="D93" s="11"/>
    </row>
    <row r="94" spans="1:4" x14ac:dyDescent="0.3">
      <c r="A94" s="11">
        <f t="shared" si="1"/>
        <v>0</v>
      </c>
      <c r="B94" s="11"/>
      <c r="C94" s="11"/>
      <c r="D94" s="11"/>
    </row>
    <row r="95" spans="1:4" x14ac:dyDescent="0.3">
      <c r="A95" s="11">
        <f t="shared" si="1"/>
        <v>0</v>
      </c>
      <c r="B95" s="11"/>
      <c r="C95" s="11"/>
      <c r="D95" s="11"/>
    </row>
    <row r="96" spans="1:4" x14ac:dyDescent="0.3">
      <c r="A96" s="11">
        <f t="shared" si="1"/>
        <v>0</v>
      </c>
      <c r="B96" s="11"/>
      <c r="C96" s="11"/>
      <c r="D96" s="11"/>
    </row>
    <row r="97" spans="1:4" x14ac:dyDescent="0.3">
      <c r="A97" s="11">
        <f t="shared" si="1"/>
        <v>0</v>
      </c>
      <c r="B97" s="11"/>
      <c r="C97" s="11"/>
      <c r="D97" s="11"/>
    </row>
    <row r="98" spans="1:4" x14ac:dyDescent="0.3">
      <c r="A98" s="11">
        <f t="shared" si="1"/>
        <v>0</v>
      </c>
      <c r="B98" s="11"/>
      <c r="C98" s="11"/>
      <c r="D98" s="11"/>
    </row>
    <row r="99" spans="1:4" x14ac:dyDescent="0.3">
      <c r="A99" s="11">
        <f t="shared" si="1"/>
        <v>0</v>
      </c>
      <c r="B99" s="11"/>
      <c r="C99" s="11"/>
      <c r="D99" s="11"/>
    </row>
    <row r="100" spans="1:4" x14ac:dyDescent="0.3">
      <c r="A100" s="11">
        <f t="shared" si="1"/>
        <v>0</v>
      </c>
      <c r="B100" s="11"/>
      <c r="C100" s="11"/>
      <c r="D100" s="11"/>
    </row>
    <row r="101" spans="1:4" x14ac:dyDescent="0.3">
      <c r="A101" s="11">
        <f t="shared" si="1"/>
        <v>0</v>
      </c>
      <c r="B101" s="11"/>
      <c r="C101" s="11"/>
      <c r="D101" s="11"/>
    </row>
    <row r="102" spans="1:4" x14ac:dyDescent="0.3">
      <c r="A102" s="11">
        <f t="shared" si="1"/>
        <v>0</v>
      </c>
      <c r="B102" s="11"/>
      <c r="C102" s="11"/>
      <c r="D102" s="11"/>
    </row>
    <row r="103" spans="1:4" x14ac:dyDescent="0.3">
      <c r="A103" s="11">
        <f t="shared" si="1"/>
        <v>0</v>
      </c>
      <c r="B103" s="11"/>
      <c r="C103" s="11"/>
      <c r="D103" s="11"/>
    </row>
    <row r="104" spans="1:4" x14ac:dyDescent="0.3">
      <c r="A104" s="11">
        <f t="shared" si="1"/>
        <v>0</v>
      </c>
      <c r="B104" s="11"/>
      <c r="C104" s="11"/>
      <c r="D104" s="11"/>
    </row>
    <row r="105" spans="1:4" x14ac:dyDescent="0.3">
      <c r="A105" s="11">
        <f t="shared" si="1"/>
        <v>0</v>
      </c>
      <c r="B105" s="11"/>
      <c r="C105" s="11"/>
      <c r="D105" s="11"/>
    </row>
    <row r="106" spans="1:4" x14ac:dyDescent="0.3">
      <c r="A106" s="11">
        <f t="shared" si="1"/>
        <v>0</v>
      </c>
      <c r="B106" s="11"/>
      <c r="C106" s="11"/>
      <c r="D106" s="11"/>
    </row>
    <row r="107" spans="1:4" x14ac:dyDescent="0.3">
      <c r="A107" s="11">
        <f t="shared" si="1"/>
        <v>0</v>
      </c>
      <c r="B107" s="11"/>
      <c r="C107" s="11"/>
      <c r="D107" s="11"/>
    </row>
    <row r="108" spans="1:4" x14ac:dyDescent="0.3">
      <c r="A108" s="11">
        <f t="shared" si="1"/>
        <v>0</v>
      </c>
      <c r="B108" s="11"/>
      <c r="C108" s="11"/>
      <c r="D108" s="11"/>
    </row>
    <row r="109" spans="1:4" x14ac:dyDescent="0.3">
      <c r="A109" s="11">
        <f t="shared" si="1"/>
        <v>0</v>
      </c>
      <c r="B109" s="11"/>
      <c r="C109" s="11"/>
      <c r="D109" s="11"/>
    </row>
    <row r="110" spans="1:4" x14ac:dyDescent="0.3">
      <c r="A110" s="11">
        <f t="shared" si="1"/>
        <v>0</v>
      </c>
      <c r="B110" s="11"/>
      <c r="C110" s="11"/>
      <c r="D110" s="11"/>
    </row>
    <row r="111" spans="1:4" x14ac:dyDescent="0.3">
      <c r="A111" s="11">
        <f t="shared" si="1"/>
        <v>0</v>
      </c>
      <c r="B111" s="11"/>
      <c r="C111" s="11"/>
      <c r="D111" s="11"/>
    </row>
    <row r="112" spans="1:4" x14ac:dyDescent="0.3">
      <c r="A112" s="11">
        <f t="shared" si="1"/>
        <v>0</v>
      </c>
      <c r="B112" s="11"/>
      <c r="C112" s="11"/>
      <c r="D112" s="11"/>
    </row>
    <row r="113" spans="1:4" x14ac:dyDescent="0.3">
      <c r="A113" s="11">
        <f t="shared" si="1"/>
        <v>0</v>
      </c>
      <c r="B113" s="11"/>
      <c r="C113" s="11"/>
      <c r="D113" s="11"/>
    </row>
    <row r="114" spans="1:4" x14ac:dyDescent="0.3">
      <c r="A114" s="11">
        <f t="shared" si="1"/>
        <v>0</v>
      </c>
      <c r="B114" s="11"/>
      <c r="C114" s="11"/>
      <c r="D114" s="11"/>
    </row>
    <row r="115" spans="1:4" x14ac:dyDescent="0.3">
      <c r="A115" s="11">
        <f t="shared" si="1"/>
        <v>0</v>
      </c>
      <c r="B115" s="11"/>
      <c r="C115" s="11"/>
      <c r="D115" s="11"/>
    </row>
    <row r="116" spans="1:4" x14ac:dyDescent="0.3">
      <c r="A116" s="11">
        <f t="shared" si="1"/>
        <v>0</v>
      </c>
      <c r="B116" s="11"/>
      <c r="C116" s="11"/>
      <c r="D116" s="11"/>
    </row>
    <row r="117" spans="1:4" x14ac:dyDescent="0.3">
      <c r="A117" s="11">
        <f t="shared" si="1"/>
        <v>0</v>
      </c>
      <c r="B117" s="11"/>
      <c r="C117" s="11"/>
      <c r="D117" s="11"/>
    </row>
    <row r="118" spans="1:4" x14ac:dyDescent="0.3">
      <c r="A118" s="11">
        <f t="shared" si="1"/>
        <v>0</v>
      </c>
      <c r="B118" s="11"/>
      <c r="C118" s="11"/>
      <c r="D118" s="11"/>
    </row>
    <row r="119" spans="1:4" x14ac:dyDescent="0.3">
      <c r="A119" s="11">
        <f t="shared" si="1"/>
        <v>0</v>
      </c>
      <c r="B119" s="11"/>
      <c r="C119" s="11"/>
      <c r="D119" s="11"/>
    </row>
    <row r="120" spans="1:4" x14ac:dyDescent="0.3">
      <c r="A120" s="11">
        <f t="shared" si="1"/>
        <v>0</v>
      </c>
      <c r="B120" s="11"/>
      <c r="C120" s="11"/>
      <c r="D120" s="11"/>
    </row>
    <row r="121" spans="1:4" x14ac:dyDescent="0.3">
      <c r="A121" s="11">
        <f t="shared" si="1"/>
        <v>0</v>
      </c>
      <c r="B121" s="11"/>
      <c r="C121" s="11"/>
      <c r="D121" s="11"/>
    </row>
    <row r="122" spans="1:4" x14ac:dyDescent="0.3">
      <c r="A122" s="11">
        <f t="shared" si="1"/>
        <v>0</v>
      </c>
      <c r="B122" s="11"/>
      <c r="C122" s="11"/>
      <c r="D122" s="11"/>
    </row>
    <row r="123" spans="1:4" x14ac:dyDescent="0.3">
      <c r="A123" s="11">
        <f t="shared" si="1"/>
        <v>0</v>
      </c>
      <c r="B123" s="11"/>
      <c r="C123" s="11"/>
      <c r="D123" s="11"/>
    </row>
    <row r="124" spans="1:4" x14ac:dyDescent="0.3">
      <c r="A124" s="11">
        <f t="shared" si="1"/>
        <v>0</v>
      </c>
      <c r="B124" s="11"/>
      <c r="C124" s="11"/>
      <c r="D124" s="11"/>
    </row>
    <row r="125" spans="1:4" x14ac:dyDescent="0.3">
      <c r="A125" s="11">
        <f t="shared" si="1"/>
        <v>0</v>
      </c>
      <c r="B125" s="11"/>
      <c r="C125" s="11"/>
      <c r="D125" s="11"/>
    </row>
    <row r="126" spans="1:4" x14ac:dyDescent="0.3">
      <c r="A126" s="11">
        <f t="shared" si="1"/>
        <v>0</v>
      </c>
      <c r="B126" s="11"/>
      <c r="C126" s="11"/>
      <c r="D126" s="11"/>
    </row>
    <row r="127" spans="1:4" x14ac:dyDescent="0.3">
      <c r="A127" s="11">
        <f t="shared" si="1"/>
        <v>0</v>
      </c>
      <c r="B127" s="11"/>
      <c r="C127" s="11"/>
      <c r="D127" s="11"/>
    </row>
    <row r="128" spans="1:4" x14ac:dyDescent="0.3">
      <c r="A128" s="11">
        <f t="shared" si="1"/>
        <v>0</v>
      </c>
      <c r="B128" s="11"/>
      <c r="C128" s="11"/>
      <c r="D128" s="11"/>
    </row>
    <row r="129" spans="1:4" x14ac:dyDescent="0.3">
      <c r="A129" s="11">
        <f t="shared" si="1"/>
        <v>0</v>
      </c>
      <c r="B129" s="11"/>
      <c r="C129" s="11"/>
      <c r="D129" s="11"/>
    </row>
    <row r="130" spans="1:4" x14ac:dyDescent="0.3">
      <c r="A130" s="11">
        <f t="shared" si="1"/>
        <v>0</v>
      </c>
      <c r="B130" s="11"/>
      <c r="C130" s="11"/>
      <c r="D130" s="11"/>
    </row>
    <row r="131" spans="1:4" x14ac:dyDescent="0.3">
      <c r="A131" s="11">
        <f t="shared" ref="A131:A194" si="2">D131</f>
        <v>0</v>
      </c>
      <c r="B131" s="11"/>
      <c r="C131" s="11"/>
      <c r="D131" s="11"/>
    </row>
    <row r="132" spans="1:4" x14ac:dyDescent="0.3">
      <c r="A132" s="11">
        <f t="shared" si="2"/>
        <v>0</v>
      </c>
      <c r="B132" s="11"/>
      <c r="C132" s="11"/>
      <c r="D132" s="11"/>
    </row>
    <row r="133" spans="1:4" x14ac:dyDescent="0.3">
      <c r="A133" s="11">
        <f t="shared" si="2"/>
        <v>0</v>
      </c>
      <c r="B133" s="11"/>
      <c r="C133" s="11"/>
      <c r="D133" s="11"/>
    </row>
    <row r="134" spans="1:4" x14ac:dyDescent="0.3">
      <c r="A134" s="11">
        <f t="shared" si="2"/>
        <v>0</v>
      </c>
      <c r="B134" s="11"/>
      <c r="C134" s="11"/>
      <c r="D134" s="11"/>
    </row>
    <row r="135" spans="1:4" x14ac:dyDescent="0.3">
      <c r="A135" s="11">
        <f t="shared" si="2"/>
        <v>0</v>
      </c>
      <c r="B135" s="11"/>
      <c r="C135" s="11"/>
      <c r="D135" s="11"/>
    </row>
    <row r="136" spans="1:4" x14ac:dyDescent="0.3">
      <c r="A136" s="11">
        <f t="shared" si="2"/>
        <v>0</v>
      </c>
      <c r="B136" s="11"/>
      <c r="C136" s="11"/>
      <c r="D136" s="11"/>
    </row>
    <row r="137" spans="1:4" x14ac:dyDescent="0.3">
      <c r="A137" s="11">
        <f t="shared" si="2"/>
        <v>0</v>
      </c>
      <c r="B137" s="11"/>
      <c r="C137" s="11"/>
      <c r="D137" s="11"/>
    </row>
    <row r="138" spans="1:4" x14ac:dyDescent="0.3">
      <c r="A138" s="11">
        <f t="shared" si="2"/>
        <v>0</v>
      </c>
      <c r="B138" s="11"/>
      <c r="C138" s="11"/>
      <c r="D138" s="11"/>
    </row>
    <row r="139" spans="1:4" x14ac:dyDescent="0.3">
      <c r="A139" s="11">
        <f t="shared" si="2"/>
        <v>0</v>
      </c>
      <c r="B139" s="11"/>
      <c r="C139" s="11"/>
      <c r="D139" s="11"/>
    </row>
    <row r="140" spans="1:4" x14ac:dyDescent="0.3">
      <c r="A140" s="11">
        <f t="shared" si="2"/>
        <v>0</v>
      </c>
      <c r="B140" s="11"/>
      <c r="C140" s="11"/>
      <c r="D140" s="11"/>
    </row>
    <row r="141" spans="1:4" x14ac:dyDescent="0.3">
      <c r="A141" s="11">
        <f t="shared" si="2"/>
        <v>0</v>
      </c>
      <c r="B141" s="11"/>
      <c r="C141" s="11"/>
      <c r="D141" s="11"/>
    </row>
    <row r="142" spans="1:4" x14ac:dyDescent="0.3">
      <c r="A142" s="11">
        <f t="shared" si="2"/>
        <v>0</v>
      </c>
      <c r="B142" s="11"/>
      <c r="C142" s="11"/>
      <c r="D142" s="11"/>
    </row>
    <row r="143" spans="1:4" x14ac:dyDescent="0.3">
      <c r="A143" s="11">
        <f t="shared" si="2"/>
        <v>0</v>
      </c>
      <c r="B143" s="11"/>
      <c r="C143" s="11"/>
      <c r="D143" s="11"/>
    </row>
    <row r="144" spans="1:4" x14ac:dyDescent="0.3">
      <c r="A144" s="11">
        <f t="shared" si="2"/>
        <v>0</v>
      </c>
      <c r="B144" s="11"/>
      <c r="C144" s="11"/>
      <c r="D144" s="11"/>
    </row>
    <row r="145" spans="1:4" x14ac:dyDescent="0.3">
      <c r="A145" s="11">
        <f t="shared" si="2"/>
        <v>0</v>
      </c>
      <c r="B145" s="11"/>
      <c r="C145" s="11"/>
      <c r="D145" s="11"/>
    </row>
    <row r="146" spans="1:4" x14ac:dyDescent="0.3">
      <c r="A146" s="11">
        <f t="shared" si="2"/>
        <v>0</v>
      </c>
      <c r="B146" s="11"/>
      <c r="C146" s="11"/>
      <c r="D146" s="11"/>
    </row>
    <row r="147" spans="1:4" x14ac:dyDescent="0.3">
      <c r="A147" s="11">
        <f t="shared" si="2"/>
        <v>0</v>
      </c>
      <c r="B147" s="11"/>
      <c r="C147" s="11"/>
      <c r="D147" s="11"/>
    </row>
    <row r="148" spans="1:4" x14ac:dyDescent="0.3">
      <c r="A148" s="11">
        <f t="shared" si="2"/>
        <v>0</v>
      </c>
      <c r="B148" s="11"/>
      <c r="C148" s="11"/>
      <c r="D148" s="11"/>
    </row>
    <row r="149" spans="1:4" x14ac:dyDescent="0.3">
      <c r="A149" s="11">
        <f t="shared" si="2"/>
        <v>0</v>
      </c>
      <c r="B149" s="11"/>
      <c r="C149" s="11"/>
      <c r="D149" s="11"/>
    </row>
    <row r="150" spans="1:4" x14ac:dyDescent="0.3">
      <c r="A150" s="11">
        <f t="shared" si="2"/>
        <v>0</v>
      </c>
      <c r="B150" s="11"/>
      <c r="C150" s="11"/>
      <c r="D150" s="11"/>
    </row>
    <row r="151" spans="1:4" x14ac:dyDescent="0.3">
      <c r="A151" s="11">
        <f t="shared" si="2"/>
        <v>0</v>
      </c>
      <c r="B151" s="11"/>
      <c r="C151" s="11"/>
      <c r="D151" s="11"/>
    </row>
    <row r="152" spans="1:4" x14ac:dyDescent="0.3">
      <c r="A152" s="11">
        <f t="shared" si="2"/>
        <v>0</v>
      </c>
      <c r="B152" s="11"/>
      <c r="C152" s="11"/>
      <c r="D152" s="11"/>
    </row>
    <row r="153" spans="1:4" x14ac:dyDescent="0.3">
      <c r="A153" s="11">
        <f t="shared" si="2"/>
        <v>0</v>
      </c>
      <c r="B153" s="11"/>
      <c r="C153" s="11"/>
      <c r="D153" s="11"/>
    </row>
    <row r="154" spans="1:4" x14ac:dyDescent="0.3">
      <c r="A154" s="11">
        <f t="shared" si="2"/>
        <v>0</v>
      </c>
      <c r="B154" s="11"/>
      <c r="C154" s="11"/>
      <c r="D154" s="11"/>
    </row>
    <row r="155" spans="1:4" x14ac:dyDescent="0.3">
      <c r="A155" s="11">
        <f t="shared" si="2"/>
        <v>0</v>
      </c>
      <c r="B155" s="11"/>
      <c r="C155" s="11"/>
      <c r="D155" s="11"/>
    </row>
    <row r="156" spans="1:4" x14ac:dyDescent="0.3">
      <c r="A156" s="11">
        <f t="shared" si="2"/>
        <v>0</v>
      </c>
      <c r="B156" s="11"/>
      <c r="C156" s="11"/>
      <c r="D156" s="11"/>
    </row>
    <row r="157" spans="1:4" x14ac:dyDescent="0.3">
      <c r="A157" s="11">
        <f t="shared" si="2"/>
        <v>0</v>
      </c>
      <c r="B157" s="11"/>
      <c r="C157" s="11"/>
      <c r="D157" s="11"/>
    </row>
    <row r="158" spans="1:4" x14ac:dyDescent="0.3">
      <c r="A158" s="11">
        <f t="shared" si="2"/>
        <v>0</v>
      </c>
      <c r="B158" s="11"/>
      <c r="C158" s="11"/>
      <c r="D158" s="11"/>
    </row>
    <row r="159" spans="1:4" x14ac:dyDescent="0.3">
      <c r="A159" s="11">
        <f t="shared" si="2"/>
        <v>0</v>
      </c>
      <c r="B159" s="11"/>
      <c r="C159" s="11"/>
      <c r="D159" s="11"/>
    </row>
    <row r="160" spans="1:4" x14ac:dyDescent="0.3">
      <c r="A160" s="11">
        <f t="shared" si="2"/>
        <v>0</v>
      </c>
      <c r="B160" s="11"/>
      <c r="C160" s="11"/>
      <c r="D160" s="11"/>
    </row>
    <row r="161" spans="1:4" x14ac:dyDescent="0.3">
      <c r="A161" s="11">
        <f t="shared" si="2"/>
        <v>0</v>
      </c>
      <c r="B161" s="11"/>
      <c r="C161" s="11"/>
      <c r="D161" s="11"/>
    </row>
    <row r="162" spans="1:4" x14ac:dyDescent="0.3">
      <c r="A162" s="11">
        <f t="shared" si="2"/>
        <v>0</v>
      </c>
      <c r="B162" s="11"/>
      <c r="C162" s="11"/>
      <c r="D162" s="11"/>
    </row>
    <row r="163" spans="1:4" x14ac:dyDescent="0.3">
      <c r="A163" s="11">
        <f t="shared" si="2"/>
        <v>0</v>
      </c>
      <c r="B163" s="11"/>
      <c r="C163" s="11"/>
      <c r="D163" s="11"/>
    </row>
    <row r="164" spans="1:4" x14ac:dyDescent="0.3">
      <c r="A164" s="11">
        <f t="shared" si="2"/>
        <v>0</v>
      </c>
      <c r="B164" s="11"/>
      <c r="C164" s="11"/>
      <c r="D164" s="11"/>
    </row>
    <row r="165" spans="1:4" x14ac:dyDescent="0.3">
      <c r="A165" s="11">
        <f t="shared" si="2"/>
        <v>0</v>
      </c>
      <c r="B165" s="11"/>
      <c r="C165" s="11"/>
      <c r="D165" s="11"/>
    </row>
    <row r="166" spans="1:4" x14ac:dyDescent="0.3">
      <c r="A166" s="11">
        <f t="shared" si="2"/>
        <v>0</v>
      </c>
      <c r="B166" s="11"/>
      <c r="C166" s="11"/>
      <c r="D166" s="11"/>
    </row>
    <row r="167" spans="1:4" x14ac:dyDescent="0.3">
      <c r="A167" s="11">
        <f t="shared" si="2"/>
        <v>0</v>
      </c>
      <c r="B167" s="11"/>
      <c r="C167" s="11"/>
      <c r="D167" s="11"/>
    </row>
    <row r="168" spans="1:4" x14ac:dyDescent="0.3">
      <c r="A168" s="11">
        <f t="shared" si="2"/>
        <v>0</v>
      </c>
      <c r="B168" s="11"/>
      <c r="C168" s="11"/>
      <c r="D168" s="11"/>
    </row>
    <row r="169" spans="1:4" x14ac:dyDescent="0.3">
      <c r="A169" s="11">
        <f t="shared" si="2"/>
        <v>0</v>
      </c>
      <c r="B169" s="11"/>
      <c r="C169" s="11"/>
      <c r="D169" s="11"/>
    </row>
    <row r="170" spans="1:4" x14ac:dyDescent="0.3">
      <c r="A170" s="11">
        <f t="shared" si="2"/>
        <v>0</v>
      </c>
      <c r="B170" s="11"/>
      <c r="C170" s="11"/>
      <c r="D170" s="11"/>
    </row>
    <row r="171" spans="1:4" x14ac:dyDescent="0.3">
      <c r="A171" s="11">
        <f t="shared" si="2"/>
        <v>0</v>
      </c>
      <c r="B171" s="11"/>
      <c r="C171" s="11"/>
      <c r="D171" s="11"/>
    </row>
    <row r="172" spans="1:4" x14ac:dyDescent="0.3">
      <c r="A172" s="11">
        <f t="shared" si="2"/>
        <v>0</v>
      </c>
      <c r="B172" s="11"/>
      <c r="C172" s="11"/>
      <c r="D172" s="11"/>
    </row>
    <row r="173" spans="1:4" x14ac:dyDescent="0.3">
      <c r="A173" s="11">
        <f t="shared" si="2"/>
        <v>0</v>
      </c>
      <c r="B173" s="11"/>
      <c r="C173" s="11"/>
      <c r="D173" s="11"/>
    </row>
    <row r="174" spans="1:4" x14ac:dyDescent="0.3">
      <c r="A174" s="11">
        <f t="shared" si="2"/>
        <v>0</v>
      </c>
      <c r="B174" s="11"/>
      <c r="C174" s="11"/>
      <c r="D174" s="11"/>
    </row>
    <row r="175" spans="1:4" x14ac:dyDescent="0.3">
      <c r="A175" s="11">
        <f t="shared" si="2"/>
        <v>0</v>
      </c>
      <c r="B175" s="11"/>
      <c r="C175" s="11"/>
      <c r="D175" s="11"/>
    </row>
    <row r="176" spans="1:4" x14ac:dyDescent="0.3">
      <c r="A176" s="11">
        <f t="shared" si="2"/>
        <v>0</v>
      </c>
      <c r="B176" s="11"/>
      <c r="C176" s="11"/>
      <c r="D176" s="11"/>
    </row>
    <row r="177" spans="1:4" x14ac:dyDescent="0.3">
      <c r="A177" s="11">
        <f t="shared" si="2"/>
        <v>0</v>
      </c>
      <c r="B177" s="11"/>
      <c r="C177" s="11"/>
      <c r="D177" s="11"/>
    </row>
    <row r="178" spans="1:4" x14ac:dyDescent="0.3">
      <c r="A178" s="11">
        <f t="shared" si="2"/>
        <v>0</v>
      </c>
      <c r="B178" s="11"/>
      <c r="C178" s="11"/>
      <c r="D178" s="11"/>
    </row>
    <row r="179" spans="1:4" x14ac:dyDescent="0.3">
      <c r="A179" s="11">
        <f t="shared" si="2"/>
        <v>0</v>
      </c>
      <c r="B179" s="11"/>
      <c r="C179" s="11"/>
      <c r="D179" s="11"/>
    </row>
    <row r="180" spans="1:4" x14ac:dyDescent="0.3">
      <c r="A180" s="11">
        <f t="shared" si="2"/>
        <v>0</v>
      </c>
      <c r="B180" s="11"/>
      <c r="C180" s="11"/>
      <c r="D180" s="11"/>
    </row>
    <row r="181" spans="1:4" x14ac:dyDescent="0.3">
      <c r="A181" s="11">
        <f t="shared" si="2"/>
        <v>0</v>
      </c>
      <c r="B181" s="11"/>
      <c r="C181" s="11"/>
      <c r="D181" s="11"/>
    </row>
    <row r="182" spans="1:4" x14ac:dyDescent="0.3">
      <c r="A182" s="11">
        <f t="shared" si="2"/>
        <v>0</v>
      </c>
      <c r="B182" s="11"/>
      <c r="C182" s="11"/>
      <c r="D182" s="11"/>
    </row>
    <row r="183" spans="1:4" x14ac:dyDescent="0.3">
      <c r="A183" s="11">
        <f t="shared" si="2"/>
        <v>0</v>
      </c>
      <c r="B183" s="11"/>
      <c r="C183" s="11"/>
      <c r="D183" s="11"/>
    </row>
    <row r="184" spans="1:4" x14ac:dyDescent="0.3">
      <c r="A184" s="11">
        <f t="shared" si="2"/>
        <v>0</v>
      </c>
      <c r="B184" s="11"/>
      <c r="C184" s="11"/>
      <c r="D184" s="11"/>
    </row>
    <row r="185" spans="1:4" x14ac:dyDescent="0.3">
      <c r="A185" s="11">
        <f t="shared" si="2"/>
        <v>0</v>
      </c>
      <c r="B185" s="11"/>
      <c r="C185" s="11"/>
      <c r="D185" s="11"/>
    </row>
    <row r="186" spans="1:4" x14ac:dyDescent="0.3">
      <c r="A186" s="11">
        <f t="shared" si="2"/>
        <v>0</v>
      </c>
      <c r="B186" s="11"/>
      <c r="C186" s="11"/>
      <c r="D186" s="11"/>
    </row>
    <row r="187" spans="1:4" x14ac:dyDescent="0.3">
      <c r="A187" s="11">
        <f t="shared" si="2"/>
        <v>0</v>
      </c>
      <c r="B187" s="11"/>
      <c r="C187" s="11"/>
      <c r="D187" s="11"/>
    </row>
    <row r="188" spans="1:4" x14ac:dyDescent="0.3">
      <c r="A188" s="11">
        <f t="shared" si="2"/>
        <v>0</v>
      </c>
      <c r="B188" s="11"/>
      <c r="C188" s="11"/>
      <c r="D188" s="11"/>
    </row>
    <row r="189" spans="1:4" x14ac:dyDescent="0.3">
      <c r="A189" s="11">
        <f t="shared" si="2"/>
        <v>0</v>
      </c>
      <c r="B189" s="11"/>
      <c r="C189" s="11"/>
      <c r="D189" s="11"/>
    </row>
    <row r="190" spans="1:4" x14ac:dyDescent="0.3">
      <c r="A190" s="11">
        <f t="shared" si="2"/>
        <v>0</v>
      </c>
      <c r="B190" s="11"/>
      <c r="C190" s="11"/>
      <c r="D190" s="11"/>
    </row>
    <row r="191" spans="1:4" x14ac:dyDescent="0.3">
      <c r="A191" s="11">
        <f t="shared" si="2"/>
        <v>0</v>
      </c>
      <c r="B191" s="11"/>
      <c r="C191" s="11"/>
      <c r="D191" s="11"/>
    </row>
    <row r="192" spans="1:4" x14ac:dyDescent="0.3">
      <c r="A192" s="11">
        <f t="shared" si="2"/>
        <v>0</v>
      </c>
      <c r="B192" s="11"/>
      <c r="C192" s="11"/>
      <c r="D192" s="11"/>
    </row>
    <row r="193" spans="1:4" x14ac:dyDescent="0.3">
      <c r="A193" s="11">
        <f t="shared" si="2"/>
        <v>0</v>
      </c>
      <c r="B193" s="11"/>
      <c r="C193" s="11"/>
      <c r="D193" s="11"/>
    </row>
    <row r="194" spans="1:4" x14ac:dyDescent="0.3">
      <c r="A194" s="11">
        <f t="shared" si="2"/>
        <v>0</v>
      </c>
      <c r="B194" s="11"/>
      <c r="C194" s="11"/>
      <c r="D194" s="11"/>
    </row>
    <row r="195" spans="1:4" x14ac:dyDescent="0.3">
      <c r="A195" s="11">
        <f t="shared" ref="A195:A258" si="3">D195</f>
        <v>0</v>
      </c>
      <c r="B195" s="11"/>
      <c r="C195" s="11"/>
      <c r="D195" s="11"/>
    </row>
    <row r="196" spans="1:4" x14ac:dyDescent="0.3">
      <c r="A196" s="11">
        <f t="shared" si="3"/>
        <v>0</v>
      </c>
      <c r="B196" s="11"/>
      <c r="C196" s="11"/>
      <c r="D196" s="11"/>
    </row>
    <row r="197" spans="1:4" x14ac:dyDescent="0.3">
      <c r="A197" s="11">
        <f t="shared" si="3"/>
        <v>0</v>
      </c>
      <c r="B197" s="11"/>
      <c r="C197" s="11"/>
      <c r="D197" s="11"/>
    </row>
    <row r="198" spans="1:4" x14ac:dyDescent="0.3">
      <c r="A198" s="11">
        <f t="shared" si="3"/>
        <v>0</v>
      </c>
      <c r="B198" s="11"/>
      <c r="C198" s="11"/>
      <c r="D198" s="11"/>
    </row>
    <row r="199" spans="1:4" x14ac:dyDescent="0.3">
      <c r="A199" s="11">
        <f t="shared" si="3"/>
        <v>0</v>
      </c>
      <c r="B199" s="11"/>
      <c r="C199" s="11"/>
      <c r="D199" s="11"/>
    </row>
    <row r="200" spans="1:4" x14ac:dyDescent="0.3">
      <c r="A200" s="11">
        <f t="shared" si="3"/>
        <v>0</v>
      </c>
      <c r="B200" s="11"/>
      <c r="C200" s="11"/>
      <c r="D200" s="11"/>
    </row>
    <row r="201" spans="1:4" x14ac:dyDescent="0.3">
      <c r="A201" s="11">
        <f t="shared" si="3"/>
        <v>0</v>
      </c>
      <c r="B201" s="11"/>
      <c r="C201" s="11"/>
      <c r="D201" s="11"/>
    </row>
    <row r="202" spans="1:4" x14ac:dyDescent="0.3">
      <c r="A202" s="11">
        <f t="shared" si="3"/>
        <v>0</v>
      </c>
      <c r="B202" s="11"/>
      <c r="C202" s="11"/>
      <c r="D202" s="11"/>
    </row>
    <row r="203" spans="1:4" x14ac:dyDescent="0.3">
      <c r="A203" s="11">
        <f t="shared" si="3"/>
        <v>0</v>
      </c>
      <c r="B203" s="11"/>
      <c r="C203" s="11"/>
      <c r="D203" s="11"/>
    </row>
    <row r="204" spans="1:4" x14ac:dyDescent="0.3">
      <c r="A204" s="11">
        <f t="shared" si="3"/>
        <v>0</v>
      </c>
      <c r="B204" s="11"/>
      <c r="C204" s="11"/>
      <c r="D204" s="11"/>
    </row>
    <row r="205" spans="1:4" x14ac:dyDescent="0.3">
      <c r="A205" s="11">
        <f t="shared" si="3"/>
        <v>0</v>
      </c>
      <c r="B205" s="11"/>
      <c r="C205" s="11"/>
      <c r="D205" s="11"/>
    </row>
    <row r="206" spans="1:4" x14ac:dyDescent="0.3">
      <c r="A206" s="11">
        <f t="shared" si="3"/>
        <v>0</v>
      </c>
      <c r="B206" s="11"/>
      <c r="C206" s="11"/>
      <c r="D206" s="11"/>
    </row>
    <row r="207" spans="1:4" x14ac:dyDescent="0.3">
      <c r="A207" s="11">
        <f t="shared" si="3"/>
        <v>0</v>
      </c>
      <c r="B207" s="11"/>
      <c r="C207" s="11"/>
      <c r="D207" s="11"/>
    </row>
    <row r="208" spans="1:4" x14ac:dyDescent="0.3">
      <c r="A208" s="11">
        <f t="shared" si="3"/>
        <v>0</v>
      </c>
      <c r="B208" s="11"/>
      <c r="C208" s="11"/>
      <c r="D208" s="11"/>
    </row>
    <row r="209" spans="1:4" x14ac:dyDescent="0.3">
      <c r="A209" s="11">
        <f t="shared" si="3"/>
        <v>0</v>
      </c>
      <c r="B209" s="11"/>
      <c r="C209" s="11"/>
      <c r="D209" s="11"/>
    </row>
    <row r="210" spans="1:4" x14ac:dyDescent="0.3">
      <c r="A210" s="11">
        <f t="shared" si="3"/>
        <v>0</v>
      </c>
      <c r="B210" s="11"/>
      <c r="C210" s="11"/>
      <c r="D210" s="11"/>
    </row>
    <row r="211" spans="1:4" x14ac:dyDescent="0.3">
      <c r="A211" s="11">
        <f t="shared" si="3"/>
        <v>0</v>
      </c>
      <c r="B211" s="11"/>
      <c r="C211" s="11"/>
      <c r="D211" s="11"/>
    </row>
    <row r="212" spans="1:4" x14ac:dyDescent="0.3">
      <c r="A212" s="11">
        <f t="shared" si="3"/>
        <v>0</v>
      </c>
      <c r="B212" s="11"/>
      <c r="C212" s="11"/>
      <c r="D212" s="11"/>
    </row>
    <row r="213" spans="1:4" x14ac:dyDescent="0.3">
      <c r="A213" s="11">
        <f t="shared" si="3"/>
        <v>0</v>
      </c>
      <c r="B213" s="11"/>
      <c r="C213" s="11"/>
      <c r="D213" s="11"/>
    </row>
    <row r="214" spans="1:4" x14ac:dyDescent="0.3">
      <c r="A214" s="11">
        <f t="shared" si="3"/>
        <v>0</v>
      </c>
      <c r="B214" s="11"/>
      <c r="C214" s="11"/>
      <c r="D214" s="11"/>
    </row>
    <row r="215" spans="1:4" x14ac:dyDescent="0.3">
      <c r="A215" s="11">
        <f t="shared" si="3"/>
        <v>0</v>
      </c>
      <c r="B215" s="11"/>
      <c r="C215" s="11"/>
      <c r="D215" s="11"/>
    </row>
    <row r="216" spans="1:4" x14ac:dyDescent="0.3">
      <c r="A216" s="11">
        <f t="shared" si="3"/>
        <v>0</v>
      </c>
      <c r="B216" s="11"/>
      <c r="C216" s="11"/>
      <c r="D216" s="11"/>
    </row>
    <row r="217" spans="1:4" x14ac:dyDescent="0.3">
      <c r="A217" s="11">
        <f t="shared" si="3"/>
        <v>0</v>
      </c>
      <c r="B217" s="11"/>
      <c r="C217" s="11"/>
      <c r="D217" s="11"/>
    </row>
    <row r="218" spans="1:4" x14ac:dyDescent="0.3">
      <c r="A218" s="11">
        <f t="shared" si="3"/>
        <v>0</v>
      </c>
      <c r="B218" s="11"/>
      <c r="C218" s="11"/>
      <c r="D218" s="11"/>
    </row>
    <row r="219" spans="1:4" x14ac:dyDescent="0.3">
      <c r="A219" s="11">
        <f t="shared" si="3"/>
        <v>0</v>
      </c>
      <c r="B219" s="11"/>
      <c r="C219" s="11"/>
      <c r="D219" s="11"/>
    </row>
    <row r="220" spans="1:4" x14ac:dyDescent="0.3">
      <c r="A220" s="11">
        <f t="shared" si="3"/>
        <v>0</v>
      </c>
      <c r="B220" s="11"/>
      <c r="C220" s="11"/>
      <c r="D220" s="11"/>
    </row>
    <row r="221" spans="1:4" x14ac:dyDescent="0.3">
      <c r="A221" s="11">
        <f t="shared" si="3"/>
        <v>0</v>
      </c>
      <c r="B221" s="11"/>
      <c r="C221" s="11"/>
      <c r="D221" s="11"/>
    </row>
    <row r="222" spans="1:4" x14ac:dyDescent="0.3">
      <c r="A222" s="11">
        <f t="shared" si="3"/>
        <v>0</v>
      </c>
      <c r="B222" s="11"/>
      <c r="C222" s="11"/>
      <c r="D222" s="11"/>
    </row>
    <row r="223" spans="1:4" x14ac:dyDescent="0.3">
      <c r="A223" s="11">
        <f t="shared" si="3"/>
        <v>0</v>
      </c>
      <c r="B223" s="11"/>
      <c r="C223" s="11"/>
      <c r="D223" s="11"/>
    </row>
    <row r="224" spans="1:4" x14ac:dyDescent="0.3">
      <c r="A224" s="11">
        <f t="shared" si="3"/>
        <v>0</v>
      </c>
      <c r="B224" s="11"/>
      <c r="C224" s="11"/>
      <c r="D224" s="11"/>
    </row>
    <row r="225" spans="1:4" x14ac:dyDescent="0.3">
      <c r="A225" s="11">
        <f t="shared" si="3"/>
        <v>0</v>
      </c>
      <c r="B225" s="11"/>
      <c r="C225" s="11"/>
      <c r="D225" s="11"/>
    </row>
    <row r="226" spans="1:4" x14ac:dyDescent="0.3">
      <c r="A226" s="11">
        <f t="shared" si="3"/>
        <v>0</v>
      </c>
      <c r="B226" s="11"/>
      <c r="C226" s="11"/>
      <c r="D226" s="11"/>
    </row>
    <row r="227" spans="1:4" x14ac:dyDescent="0.3">
      <c r="A227" s="11">
        <f t="shared" si="3"/>
        <v>0</v>
      </c>
      <c r="B227" s="11"/>
      <c r="C227" s="11"/>
      <c r="D227" s="11"/>
    </row>
    <row r="228" spans="1:4" x14ac:dyDescent="0.3">
      <c r="A228" s="11">
        <f t="shared" si="3"/>
        <v>0</v>
      </c>
      <c r="B228" s="11"/>
      <c r="C228" s="11"/>
      <c r="D228" s="11"/>
    </row>
    <row r="229" spans="1:4" x14ac:dyDescent="0.3">
      <c r="A229" s="11">
        <f t="shared" si="3"/>
        <v>0</v>
      </c>
      <c r="B229" s="11"/>
      <c r="C229" s="11"/>
      <c r="D229" s="11"/>
    </row>
    <row r="230" spans="1:4" x14ac:dyDescent="0.3">
      <c r="A230" s="11">
        <f t="shared" si="3"/>
        <v>0</v>
      </c>
      <c r="B230" s="11"/>
      <c r="C230" s="11"/>
      <c r="D230" s="11"/>
    </row>
    <row r="231" spans="1:4" x14ac:dyDescent="0.3">
      <c r="A231" s="11">
        <f t="shared" si="3"/>
        <v>0</v>
      </c>
      <c r="B231" s="11"/>
      <c r="C231" s="11"/>
      <c r="D231" s="11"/>
    </row>
    <row r="232" spans="1:4" x14ac:dyDescent="0.3">
      <c r="A232" s="11">
        <f t="shared" si="3"/>
        <v>0</v>
      </c>
      <c r="B232" s="11"/>
      <c r="C232" s="11"/>
      <c r="D232" s="11"/>
    </row>
    <row r="233" spans="1:4" x14ac:dyDescent="0.3">
      <c r="A233" s="11">
        <f t="shared" si="3"/>
        <v>0</v>
      </c>
      <c r="B233" s="11"/>
      <c r="C233" s="11"/>
      <c r="D233" s="11"/>
    </row>
    <row r="234" spans="1:4" x14ac:dyDescent="0.3">
      <c r="A234" s="11">
        <f t="shared" si="3"/>
        <v>0</v>
      </c>
      <c r="B234" s="11"/>
      <c r="C234" s="11"/>
      <c r="D234" s="11"/>
    </row>
    <row r="235" spans="1:4" x14ac:dyDescent="0.3">
      <c r="A235" s="11">
        <f t="shared" si="3"/>
        <v>0</v>
      </c>
      <c r="B235" s="11"/>
      <c r="C235" s="11"/>
      <c r="D235" s="11"/>
    </row>
    <row r="236" spans="1:4" x14ac:dyDescent="0.3">
      <c r="A236" s="11">
        <f t="shared" si="3"/>
        <v>0</v>
      </c>
      <c r="B236" s="11"/>
      <c r="C236" s="11"/>
      <c r="D236" s="11"/>
    </row>
    <row r="237" spans="1:4" x14ac:dyDescent="0.3">
      <c r="A237" s="11">
        <f t="shared" si="3"/>
        <v>0</v>
      </c>
      <c r="B237" s="11"/>
      <c r="C237" s="11"/>
      <c r="D237" s="11"/>
    </row>
    <row r="238" spans="1:4" x14ac:dyDescent="0.3">
      <c r="A238" s="11">
        <f t="shared" si="3"/>
        <v>0</v>
      </c>
      <c r="B238" s="11"/>
      <c r="C238" s="11"/>
      <c r="D238" s="11"/>
    </row>
    <row r="239" spans="1:4" x14ac:dyDescent="0.3">
      <c r="A239" s="11">
        <f t="shared" si="3"/>
        <v>0</v>
      </c>
      <c r="B239" s="11"/>
      <c r="C239" s="11"/>
      <c r="D239" s="11"/>
    </row>
    <row r="240" spans="1:4" x14ac:dyDescent="0.3">
      <c r="A240" s="11">
        <f t="shared" si="3"/>
        <v>0</v>
      </c>
      <c r="B240" s="11"/>
      <c r="C240" s="11"/>
      <c r="D240" s="11"/>
    </row>
    <row r="241" spans="1:4" x14ac:dyDescent="0.3">
      <c r="A241" s="11">
        <f t="shared" si="3"/>
        <v>0</v>
      </c>
      <c r="B241" s="11"/>
      <c r="C241" s="11"/>
      <c r="D241" s="11"/>
    </row>
    <row r="242" spans="1:4" x14ac:dyDescent="0.3">
      <c r="A242" s="11">
        <f t="shared" si="3"/>
        <v>0</v>
      </c>
      <c r="B242" s="11"/>
      <c r="C242" s="11"/>
      <c r="D242" s="11"/>
    </row>
    <row r="243" spans="1:4" x14ac:dyDescent="0.3">
      <c r="A243" s="11">
        <f t="shared" si="3"/>
        <v>0</v>
      </c>
      <c r="B243" s="11"/>
      <c r="C243" s="11"/>
      <c r="D243" s="11"/>
    </row>
    <row r="244" spans="1:4" x14ac:dyDescent="0.3">
      <c r="A244" s="11">
        <f t="shared" si="3"/>
        <v>0</v>
      </c>
      <c r="B244" s="11"/>
      <c r="C244" s="11"/>
      <c r="D244" s="11"/>
    </row>
    <row r="245" spans="1:4" x14ac:dyDescent="0.3">
      <c r="A245" s="11">
        <f t="shared" si="3"/>
        <v>0</v>
      </c>
      <c r="B245" s="11"/>
      <c r="C245" s="11"/>
      <c r="D245" s="11"/>
    </row>
    <row r="246" spans="1:4" x14ac:dyDescent="0.3">
      <c r="A246" s="11">
        <f t="shared" si="3"/>
        <v>0</v>
      </c>
      <c r="B246" s="11"/>
      <c r="C246" s="11"/>
      <c r="D246" s="11"/>
    </row>
    <row r="247" spans="1:4" x14ac:dyDescent="0.3">
      <c r="A247" s="11">
        <f t="shared" si="3"/>
        <v>0</v>
      </c>
      <c r="B247" s="11"/>
      <c r="C247" s="11"/>
      <c r="D247" s="11"/>
    </row>
    <row r="248" spans="1:4" x14ac:dyDescent="0.3">
      <c r="A248" s="11">
        <f t="shared" si="3"/>
        <v>0</v>
      </c>
      <c r="B248" s="11"/>
      <c r="C248" s="11"/>
      <c r="D248" s="11"/>
    </row>
    <row r="249" spans="1:4" x14ac:dyDescent="0.3">
      <c r="A249" s="11">
        <f t="shared" si="3"/>
        <v>0</v>
      </c>
      <c r="B249" s="11"/>
      <c r="C249" s="11"/>
      <c r="D249" s="11"/>
    </row>
    <row r="250" spans="1:4" x14ac:dyDescent="0.3">
      <c r="A250" s="11">
        <f t="shared" si="3"/>
        <v>0</v>
      </c>
      <c r="B250" s="11"/>
      <c r="C250" s="11"/>
      <c r="D250" s="11"/>
    </row>
    <row r="251" spans="1:4" x14ac:dyDescent="0.3">
      <c r="A251" s="11">
        <f t="shared" si="3"/>
        <v>0</v>
      </c>
      <c r="B251" s="11"/>
      <c r="C251" s="11"/>
      <c r="D251" s="11"/>
    </row>
    <row r="252" spans="1:4" x14ac:dyDescent="0.3">
      <c r="A252" s="11">
        <f t="shared" si="3"/>
        <v>0</v>
      </c>
      <c r="B252" s="11"/>
      <c r="C252" s="11"/>
      <c r="D252" s="11"/>
    </row>
    <row r="253" spans="1:4" x14ac:dyDescent="0.3">
      <c r="A253" s="11">
        <f t="shared" si="3"/>
        <v>0</v>
      </c>
      <c r="B253" s="11"/>
      <c r="C253" s="11"/>
      <c r="D253" s="11"/>
    </row>
    <row r="254" spans="1:4" x14ac:dyDescent="0.3">
      <c r="A254" s="11">
        <f t="shared" si="3"/>
        <v>0</v>
      </c>
      <c r="B254" s="11"/>
      <c r="C254" s="11"/>
      <c r="D254" s="11"/>
    </row>
    <row r="255" spans="1:4" x14ac:dyDescent="0.3">
      <c r="A255" s="11">
        <f t="shared" si="3"/>
        <v>0</v>
      </c>
      <c r="B255" s="11"/>
      <c r="C255" s="11"/>
      <c r="D255" s="11"/>
    </row>
    <row r="256" spans="1:4" x14ac:dyDescent="0.3">
      <c r="A256" s="11">
        <f t="shared" si="3"/>
        <v>0</v>
      </c>
      <c r="B256" s="11"/>
      <c r="C256" s="11"/>
      <c r="D256" s="11"/>
    </row>
    <row r="257" spans="1:4" x14ac:dyDescent="0.3">
      <c r="A257" s="11">
        <f t="shared" si="3"/>
        <v>0</v>
      </c>
      <c r="B257" s="11"/>
      <c r="C257" s="11"/>
      <c r="D257" s="11"/>
    </row>
    <row r="258" spans="1:4" x14ac:dyDescent="0.3">
      <c r="A258" s="11">
        <f t="shared" si="3"/>
        <v>0</v>
      </c>
      <c r="B258" s="11"/>
      <c r="C258" s="11"/>
      <c r="D258" s="11"/>
    </row>
    <row r="259" spans="1:4" x14ac:dyDescent="0.3">
      <c r="A259" s="11">
        <f t="shared" ref="A259:A322" si="4">D259</f>
        <v>0</v>
      </c>
      <c r="B259" s="11"/>
      <c r="C259" s="11"/>
      <c r="D259" s="11"/>
    </row>
    <row r="260" spans="1:4" x14ac:dyDescent="0.3">
      <c r="A260" s="11">
        <f t="shared" si="4"/>
        <v>0</v>
      </c>
      <c r="B260" s="11"/>
      <c r="C260" s="11"/>
      <c r="D260" s="11"/>
    </row>
    <row r="261" spans="1:4" x14ac:dyDescent="0.3">
      <c r="A261" s="11">
        <f t="shared" si="4"/>
        <v>0</v>
      </c>
      <c r="B261" s="11"/>
      <c r="C261" s="11"/>
      <c r="D261" s="11"/>
    </row>
    <row r="262" spans="1:4" x14ac:dyDescent="0.3">
      <c r="A262" s="11">
        <f t="shared" si="4"/>
        <v>0</v>
      </c>
      <c r="B262" s="11"/>
      <c r="C262" s="11"/>
      <c r="D262" s="11"/>
    </row>
    <row r="263" spans="1:4" x14ac:dyDescent="0.3">
      <c r="A263" s="11">
        <f t="shared" si="4"/>
        <v>0</v>
      </c>
      <c r="B263" s="11"/>
      <c r="C263" s="11"/>
      <c r="D263" s="11"/>
    </row>
    <row r="264" spans="1:4" x14ac:dyDescent="0.3">
      <c r="A264" s="11">
        <f t="shared" si="4"/>
        <v>0</v>
      </c>
      <c r="B264" s="11"/>
      <c r="C264" s="11"/>
      <c r="D264" s="11"/>
    </row>
    <row r="265" spans="1:4" x14ac:dyDescent="0.3">
      <c r="A265" s="11">
        <f t="shared" si="4"/>
        <v>0</v>
      </c>
      <c r="B265" s="11"/>
      <c r="C265" s="11"/>
      <c r="D265" s="11"/>
    </row>
    <row r="266" spans="1:4" x14ac:dyDescent="0.3">
      <c r="A266" s="11">
        <f t="shared" si="4"/>
        <v>0</v>
      </c>
      <c r="B266" s="11"/>
      <c r="C266" s="11"/>
      <c r="D266" s="11"/>
    </row>
    <row r="267" spans="1:4" x14ac:dyDescent="0.3">
      <c r="A267" s="11">
        <f t="shared" si="4"/>
        <v>0</v>
      </c>
      <c r="B267" s="11"/>
      <c r="C267" s="11"/>
      <c r="D267" s="11"/>
    </row>
    <row r="268" spans="1:4" x14ac:dyDescent="0.3">
      <c r="A268" s="11">
        <f t="shared" si="4"/>
        <v>0</v>
      </c>
      <c r="B268" s="11"/>
      <c r="C268" s="11"/>
      <c r="D268" s="11"/>
    </row>
    <row r="269" spans="1:4" x14ac:dyDescent="0.3">
      <c r="A269" s="11">
        <f t="shared" si="4"/>
        <v>0</v>
      </c>
      <c r="B269" s="11"/>
      <c r="C269" s="11"/>
      <c r="D269" s="11"/>
    </row>
    <row r="270" spans="1:4" x14ac:dyDescent="0.3">
      <c r="A270" s="11">
        <f t="shared" si="4"/>
        <v>0</v>
      </c>
      <c r="B270" s="11"/>
      <c r="C270" s="11"/>
      <c r="D270" s="11"/>
    </row>
    <row r="271" spans="1:4" x14ac:dyDescent="0.3">
      <c r="A271" s="11">
        <f t="shared" si="4"/>
        <v>0</v>
      </c>
      <c r="B271" s="11"/>
      <c r="C271" s="11"/>
      <c r="D271" s="11"/>
    </row>
    <row r="272" spans="1:4" x14ac:dyDescent="0.3">
      <c r="A272" s="11">
        <f t="shared" si="4"/>
        <v>0</v>
      </c>
      <c r="B272" s="11"/>
      <c r="C272" s="11"/>
      <c r="D272" s="11"/>
    </row>
    <row r="273" spans="1:4" x14ac:dyDescent="0.3">
      <c r="A273" s="11">
        <f t="shared" si="4"/>
        <v>0</v>
      </c>
      <c r="B273" s="11"/>
      <c r="C273" s="11"/>
      <c r="D273" s="11"/>
    </row>
    <row r="274" spans="1:4" x14ac:dyDescent="0.3">
      <c r="A274" s="11">
        <f t="shared" si="4"/>
        <v>0</v>
      </c>
      <c r="B274" s="11"/>
      <c r="C274" s="11"/>
      <c r="D274" s="11"/>
    </row>
    <row r="275" spans="1:4" x14ac:dyDescent="0.3">
      <c r="A275" s="11">
        <f t="shared" si="4"/>
        <v>0</v>
      </c>
      <c r="B275" s="11"/>
      <c r="C275" s="11"/>
      <c r="D275" s="11"/>
    </row>
    <row r="276" spans="1:4" x14ac:dyDescent="0.3">
      <c r="A276" s="11">
        <f t="shared" si="4"/>
        <v>0</v>
      </c>
      <c r="B276" s="11"/>
      <c r="C276" s="11"/>
      <c r="D276" s="11"/>
    </row>
    <row r="277" spans="1:4" x14ac:dyDescent="0.3">
      <c r="A277" s="11">
        <f t="shared" si="4"/>
        <v>0</v>
      </c>
      <c r="B277" s="11"/>
      <c r="C277" s="11"/>
      <c r="D277" s="11"/>
    </row>
    <row r="278" spans="1:4" x14ac:dyDescent="0.3">
      <c r="A278" s="11">
        <f t="shared" si="4"/>
        <v>0</v>
      </c>
      <c r="B278" s="11"/>
      <c r="C278" s="11"/>
      <c r="D278" s="11"/>
    </row>
    <row r="279" spans="1:4" x14ac:dyDescent="0.3">
      <c r="A279" s="11">
        <f t="shared" si="4"/>
        <v>0</v>
      </c>
      <c r="B279" s="11"/>
      <c r="C279" s="11"/>
      <c r="D279" s="11"/>
    </row>
    <row r="280" spans="1:4" x14ac:dyDescent="0.3">
      <c r="A280" s="11">
        <f t="shared" si="4"/>
        <v>0</v>
      </c>
      <c r="B280" s="11"/>
      <c r="C280" s="11"/>
      <c r="D280" s="11"/>
    </row>
    <row r="281" spans="1:4" x14ac:dyDescent="0.3">
      <c r="A281" s="11">
        <f t="shared" si="4"/>
        <v>0</v>
      </c>
      <c r="B281" s="11"/>
      <c r="C281" s="11"/>
      <c r="D281" s="11"/>
    </row>
    <row r="282" spans="1:4" x14ac:dyDescent="0.3">
      <c r="A282" s="11">
        <f t="shared" si="4"/>
        <v>0</v>
      </c>
      <c r="B282" s="11"/>
      <c r="C282" s="11"/>
      <c r="D282" s="11"/>
    </row>
    <row r="283" spans="1:4" x14ac:dyDescent="0.3">
      <c r="A283" s="11">
        <f t="shared" si="4"/>
        <v>0</v>
      </c>
      <c r="B283" s="11"/>
      <c r="C283" s="11"/>
      <c r="D283" s="11"/>
    </row>
    <row r="284" spans="1:4" x14ac:dyDescent="0.3">
      <c r="A284" s="11">
        <f t="shared" si="4"/>
        <v>0</v>
      </c>
      <c r="B284" s="11"/>
      <c r="C284" s="11"/>
      <c r="D284" s="11"/>
    </row>
    <row r="285" spans="1:4" x14ac:dyDescent="0.3">
      <c r="A285" s="11">
        <f t="shared" si="4"/>
        <v>0</v>
      </c>
      <c r="B285" s="11"/>
      <c r="C285" s="11"/>
      <c r="D285" s="11"/>
    </row>
    <row r="286" spans="1:4" x14ac:dyDescent="0.3">
      <c r="A286" s="11">
        <f t="shared" si="4"/>
        <v>0</v>
      </c>
      <c r="B286" s="11"/>
      <c r="C286" s="11"/>
      <c r="D286" s="11"/>
    </row>
    <row r="287" spans="1:4" x14ac:dyDescent="0.3">
      <c r="A287" s="11">
        <f t="shared" si="4"/>
        <v>0</v>
      </c>
      <c r="B287" s="11"/>
      <c r="C287" s="11"/>
      <c r="D287" s="11"/>
    </row>
    <row r="288" spans="1:4" x14ac:dyDescent="0.3">
      <c r="A288" s="11">
        <f t="shared" si="4"/>
        <v>0</v>
      </c>
      <c r="B288" s="11"/>
      <c r="C288" s="11"/>
      <c r="D288" s="11"/>
    </row>
    <row r="289" spans="1:4" x14ac:dyDescent="0.3">
      <c r="A289" s="11">
        <f t="shared" si="4"/>
        <v>0</v>
      </c>
      <c r="B289" s="11"/>
      <c r="C289" s="11"/>
      <c r="D289" s="11"/>
    </row>
    <row r="290" spans="1:4" x14ac:dyDescent="0.3">
      <c r="A290" s="11">
        <f t="shared" si="4"/>
        <v>0</v>
      </c>
      <c r="B290" s="11"/>
      <c r="C290" s="11"/>
      <c r="D290" s="11"/>
    </row>
    <row r="291" spans="1:4" x14ac:dyDescent="0.3">
      <c r="A291" s="11">
        <f t="shared" si="4"/>
        <v>0</v>
      </c>
      <c r="B291" s="11"/>
      <c r="C291" s="11"/>
      <c r="D291" s="11"/>
    </row>
    <row r="292" spans="1:4" x14ac:dyDescent="0.3">
      <c r="A292" s="11">
        <f t="shared" si="4"/>
        <v>0</v>
      </c>
      <c r="B292" s="11"/>
      <c r="C292" s="11"/>
      <c r="D292" s="11"/>
    </row>
    <row r="293" spans="1:4" x14ac:dyDescent="0.3">
      <c r="A293" s="11">
        <f t="shared" si="4"/>
        <v>0</v>
      </c>
      <c r="B293" s="11"/>
      <c r="C293" s="11"/>
      <c r="D293" s="11"/>
    </row>
    <row r="294" spans="1:4" x14ac:dyDescent="0.3">
      <c r="A294" s="11">
        <f t="shared" si="4"/>
        <v>0</v>
      </c>
      <c r="B294" s="11"/>
      <c r="C294" s="11"/>
      <c r="D294" s="11"/>
    </row>
    <row r="295" spans="1:4" x14ac:dyDescent="0.3">
      <c r="A295" s="11">
        <f t="shared" si="4"/>
        <v>0</v>
      </c>
      <c r="B295" s="11"/>
      <c r="C295" s="11"/>
      <c r="D295" s="11"/>
    </row>
    <row r="296" spans="1:4" x14ac:dyDescent="0.3">
      <c r="A296" s="11">
        <f t="shared" si="4"/>
        <v>0</v>
      </c>
      <c r="B296" s="11"/>
      <c r="C296" s="11"/>
      <c r="D296" s="11"/>
    </row>
    <row r="297" spans="1:4" x14ac:dyDescent="0.3">
      <c r="A297" s="11">
        <f t="shared" si="4"/>
        <v>0</v>
      </c>
      <c r="B297" s="11"/>
      <c r="C297" s="11"/>
      <c r="D297" s="11"/>
    </row>
    <row r="298" spans="1:4" x14ac:dyDescent="0.3">
      <c r="A298" s="11">
        <f t="shared" si="4"/>
        <v>0</v>
      </c>
      <c r="B298" s="11"/>
      <c r="C298" s="11"/>
      <c r="D298" s="11"/>
    </row>
    <row r="299" spans="1:4" x14ac:dyDescent="0.3">
      <c r="A299" s="11">
        <f t="shared" si="4"/>
        <v>0</v>
      </c>
      <c r="B299" s="11"/>
      <c r="C299" s="11"/>
      <c r="D299" s="11"/>
    </row>
    <row r="300" spans="1:4" x14ac:dyDescent="0.3">
      <c r="A300" s="11">
        <f t="shared" si="4"/>
        <v>0</v>
      </c>
      <c r="B300" s="11"/>
      <c r="C300" s="11"/>
      <c r="D300" s="11"/>
    </row>
    <row r="301" spans="1:4" x14ac:dyDescent="0.3">
      <c r="A301" s="11">
        <f t="shared" si="4"/>
        <v>0</v>
      </c>
      <c r="B301" s="11"/>
      <c r="C301" s="11"/>
      <c r="D301" s="11"/>
    </row>
    <row r="302" spans="1:4" x14ac:dyDescent="0.3">
      <c r="A302" s="11">
        <f t="shared" si="4"/>
        <v>0</v>
      </c>
      <c r="B302" s="11"/>
      <c r="C302" s="11"/>
      <c r="D302" s="11"/>
    </row>
    <row r="303" spans="1:4" x14ac:dyDescent="0.3">
      <c r="A303" s="11">
        <f t="shared" si="4"/>
        <v>0</v>
      </c>
      <c r="B303" s="11"/>
      <c r="C303" s="11"/>
      <c r="D303" s="11"/>
    </row>
    <row r="304" spans="1:4" x14ac:dyDescent="0.3">
      <c r="A304" s="11">
        <f t="shared" si="4"/>
        <v>0</v>
      </c>
      <c r="B304" s="11"/>
      <c r="C304" s="11"/>
      <c r="D304" s="11"/>
    </row>
    <row r="305" spans="1:4" x14ac:dyDescent="0.3">
      <c r="A305" s="11">
        <f t="shared" si="4"/>
        <v>0</v>
      </c>
      <c r="B305" s="11"/>
      <c r="C305" s="11"/>
      <c r="D305" s="11"/>
    </row>
    <row r="306" spans="1:4" x14ac:dyDescent="0.3">
      <c r="A306" s="11">
        <f t="shared" si="4"/>
        <v>0</v>
      </c>
      <c r="B306" s="11"/>
      <c r="C306" s="11"/>
      <c r="D306" s="11"/>
    </row>
    <row r="307" spans="1:4" x14ac:dyDescent="0.3">
      <c r="A307" s="11">
        <f t="shared" si="4"/>
        <v>0</v>
      </c>
      <c r="B307" s="11"/>
      <c r="C307" s="11"/>
      <c r="D307" s="11"/>
    </row>
    <row r="308" spans="1:4" x14ac:dyDescent="0.3">
      <c r="A308" s="11">
        <f t="shared" si="4"/>
        <v>0</v>
      </c>
      <c r="B308" s="11"/>
      <c r="C308" s="11"/>
      <c r="D308" s="11"/>
    </row>
    <row r="309" spans="1:4" x14ac:dyDescent="0.3">
      <c r="A309" s="11">
        <f t="shared" si="4"/>
        <v>0</v>
      </c>
      <c r="B309" s="11"/>
      <c r="C309" s="11"/>
      <c r="D309" s="11"/>
    </row>
    <row r="310" spans="1:4" x14ac:dyDescent="0.3">
      <c r="A310" s="11">
        <f t="shared" si="4"/>
        <v>0</v>
      </c>
      <c r="B310" s="11"/>
      <c r="C310" s="11"/>
      <c r="D310" s="11"/>
    </row>
    <row r="311" spans="1:4" x14ac:dyDescent="0.3">
      <c r="A311" s="11">
        <f t="shared" si="4"/>
        <v>0</v>
      </c>
      <c r="B311" s="11"/>
      <c r="C311" s="11"/>
      <c r="D311" s="11"/>
    </row>
    <row r="312" spans="1:4" x14ac:dyDescent="0.3">
      <c r="A312" s="11">
        <f t="shared" si="4"/>
        <v>0</v>
      </c>
      <c r="B312" s="11"/>
      <c r="C312" s="11"/>
      <c r="D312" s="11"/>
    </row>
    <row r="313" spans="1:4" x14ac:dyDescent="0.3">
      <c r="A313" s="11">
        <f t="shared" si="4"/>
        <v>0</v>
      </c>
      <c r="B313" s="11"/>
      <c r="C313" s="11"/>
      <c r="D313" s="11"/>
    </row>
    <row r="314" spans="1:4" x14ac:dyDescent="0.3">
      <c r="A314" s="11">
        <f t="shared" si="4"/>
        <v>0</v>
      </c>
      <c r="B314" s="11"/>
      <c r="C314" s="11"/>
      <c r="D314" s="11"/>
    </row>
    <row r="315" spans="1:4" x14ac:dyDescent="0.3">
      <c r="A315" s="11">
        <f t="shared" si="4"/>
        <v>0</v>
      </c>
      <c r="B315" s="11"/>
      <c r="C315" s="11"/>
      <c r="D315" s="11"/>
    </row>
    <row r="316" spans="1:4" x14ac:dyDescent="0.3">
      <c r="A316" s="11">
        <f t="shared" si="4"/>
        <v>0</v>
      </c>
      <c r="B316" s="11"/>
      <c r="C316" s="11"/>
      <c r="D316" s="11"/>
    </row>
    <row r="317" spans="1:4" x14ac:dyDescent="0.3">
      <c r="A317" s="11">
        <f t="shared" si="4"/>
        <v>0</v>
      </c>
      <c r="B317" s="11"/>
      <c r="C317" s="11"/>
      <c r="D317" s="11"/>
    </row>
    <row r="318" spans="1:4" x14ac:dyDescent="0.3">
      <c r="A318" s="11">
        <f t="shared" si="4"/>
        <v>0</v>
      </c>
      <c r="B318" s="11"/>
      <c r="C318" s="11"/>
      <c r="D318" s="11"/>
    </row>
    <row r="319" spans="1:4" x14ac:dyDescent="0.3">
      <c r="A319" s="11">
        <f t="shared" si="4"/>
        <v>0</v>
      </c>
      <c r="B319" s="11"/>
      <c r="C319" s="11"/>
      <c r="D319" s="11"/>
    </row>
    <row r="320" spans="1:4" x14ac:dyDescent="0.3">
      <c r="A320" s="11">
        <f t="shared" si="4"/>
        <v>0</v>
      </c>
      <c r="B320" s="11"/>
      <c r="C320" s="11"/>
      <c r="D320" s="11"/>
    </row>
    <row r="321" spans="1:4" x14ac:dyDescent="0.3">
      <c r="A321" s="11">
        <f t="shared" si="4"/>
        <v>0</v>
      </c>
      <c r="B321" s="11"/>
      <c r="C321" s="11"/>
      <c r="D321" s="11"/>
    </row>
    <row r="322" spans="1:4" x14ac:dyDescent="0.3">
      <c r="A322" s="11">
        <f t="shared" si="4"/>
        <v>0</v>
      </c>
      <c r="B322" s="11"/>
      <c r="C322" s="11"/>
      <c r="D322" s="11"/>
    </row>
    <row r="323" spans="1:4" x14ac:dyDescent="0.3">
      <c r="A323" s="11">
        <f t="shared" ref="A323:A386" si="5">D323</f>
        <v>0</v>
      </c>
      <c r="B323" s="11"/>
      <c r="C323" s="11"/>
      <c r="D323" s="11"/>
    </row>
    <row r="324" spans="1:4" x14ac:dyDescent="0.3">
      <c r="A324" s="11">
        <f t="shared" si="5"/>
        <v>0</v>
      </c>
      <c r="B324" s="11"/>
      <c r="C324" s="11"/>
      <c r="D324" s="11"/>
    </row>
    <row r="325" spans="1:4" x14ac:dyDescent="0.3">
      <c r="A325" s="11">
        <f t="shared" si="5"/>
        <v>0</v>
      </c>
      <c r="B325" s="11"/>
      <c r="C325" s="11"/>
      <c r="D325" s="11"/>
    </row>
    <row r="326" spans="1:4" x14ac:dyDescent="0.3">
      <c r="A326" s="11">
        <f t="shared" si="5"/>
        <v>0</v>
      </c>
      <c r="B326" s="11"/>
      <c r="C326" s="11"/>
      <c r="D326" s="11"/>
    </row>
    <row r="327" spans="1:4" x14ac:dyDescent="0.3">
      <c r="A327" s="11">
        <f t="shared" si="5"/>
        <v>0</v>
      </c>
      <c r="B327" s="11"/>
      <c r="C327" s="11"/>
      <c r="D327" s="11"/>
    </row>
    <row r="328" spans="1:4" x14ac:dyDescent="0.3">
      <c r="A328" s="11">
        <f t="shared" si="5"/>
        <v>0</v>
      </c>
      <c r="B328" s="11"/>
      <c r="C328" s="11"/>
      <c r="D328" s="11"/>
    </row>
    <row r="329" spans="1:4" x14ac:dyDescent="0.3">
      <c r="A329" s="11">
        <f t="shared" si="5"/>
        <v>0</v>
      </c>
      <c r="B329" s="11"/>
      <c r="C329" s="11"/>
      <c r="D329" s="11"/>
    </row>
    <row r="330" spans="1:4" x14ac:dyDescent="0.3">
      <c r="A330" s="11">
        <f t="shared" si="5"/>
        <v>0</v>
      </c>
      <c r="B330" s="11"/>
      <c r="C330" s="11"/>
      <c r="D330" s="11"/>
    </row>
    <row r="331" spans="1:4" x14ac:dyDescent="0.3">
      <c r="A331" s="11">
        <f t="shared" si="5"/>
        <v>0</v>
      </c>
      <c r="B331" s="11"/>
      <c r="C331" s="11"/>
      <c r="D331" s="11"/>
    </row>
    <row r="332" spans="1:4" x14ac:dyDescent="0.3">
      <c r="A332" s="11">
        <f t="shared" si="5"/>
        <v>0</v>
      </c>
      <c r="B332" s="11"/>
      <c r="C332" s="11"/>
      <c r="D332" s="11"/>
    </row>
    <row r="333" spans="1:4" x14ac:dyDescent="0.3">
      <c r="A333" s="11">
        <f t="shared" si="5"/>
        <v>0</v>
      </c>
      <c r="B333" s="11"/>
      <c r="C333" s="11"/>
      <c r="D333" s="11"/>
    </row>
    <row r="334" spans="1:4" x14ac:dyDescent="0.3">
      <c r="A334" s="11">
        <f t="shared" si="5"/>
        <v>0</v>
      </c>
      <c r="B334" s="11"/>
      <c r="C334" s="11"/>
      <c r="D334" s="11"/>
    </row>
    <row r="335" spans="1:4" x14ac:dyDescent="0.3">
      <c r="A335" s="11">
        <f t="shared" si="5"/>
        <v>0</v>
      </c>
      <c r="B335" s="11"/>
      <c r="C335" s="11"/>
      <c r="D335" s="11"/>
    </row>
    <row r="336" spans="1:4" x14ac:dyDescent="0.3">
      <c r="A336" s="11">
        <f t="shared" si="5"/>
        <v>0</v>
      </c>
      <c r="B336" s="11"/>
      <c r="C336" s="11"/>
      <c r="D336" s="11"/>
    </row>
    <row r="337" spans="1:4" x14ac:dyDescent="0.3">
      <c r="A337" s="11">
        <f t="shared" si="5"/>
        <v>0</v>
      </c>
      <c r="B337" s="11"/>
      <c r="C337" s="11"/>
      <c r="D337" s="11"/>
    </row>
    <row r="338" spans="1:4" x14ac:dyDescent="0.3">
      <c r="A338" s="11">
        <f t="shared" si="5"/>
        <v>0</v>
      </c>
      <c r="B338" s="11"/>
      <c r="C338" s="11"/>
      <c r="D338" s="11"/>
    </row>
    <row r="339" spans="1:4" x14ac:dyDescent="0.3">
      <c r="A339" s="11">
        <f t="shared" si="5"/>
        <v>0</v>
      </c>
      <c r="B339" s="11"/>
      <c r="C339" s="11"/>
      <c r="D339" s="11"/>
    </row>
    <row r="340" spans="1:4" x14ac:dyDescent="0.3">
      <c r="A340" s="11">
        <f t="shared" si="5"/>
        <v>0</v>
      </c>
      <c r="B340" s="11"/>
      <c r="C340" s="11"/>
      <c r="D340" s="11"/>
    </row>
    <row r="341" spans="1:4" x14ac:dyDescent="0.3">
      <c r="A341" s="11">
        <f t="shared" si="5"/>
        <v>0</v>
      </c>
      <c r="B341" s="11"/>
      <c r="C341" s="11"/>
      <c r="D341" s="11"/>
    </row>
    <row r="342" spans="1:4" x14ac:dyDescent="0.3">
      <c r="A342" s="11">
        <f t="shared" si="5"/>
        <v>0</v>
      </c>
      <c r="B342" s="11"/>
      <c r="C342" s="11"/>
      <c r="D342" s="11"/>
    </row>
    <row r="343" spans="1:4" x14ac:dyDescent="0.3">
      <c r="A343" s="11">
        <f t="shared" si="5"/>
        <v>0</v>
      </c>
      <c r="B343" s="11"/>
      <c r="C343" s="11"/>
      <c r="D343" s="11"/>
    </row>
    <row r="344" spans="1:4" x14ac:dyDescent="0.3">
      <c r="A344" s="11">
        <f t="shared" si="5"/>
        <v>0</v>
      </c>
      <c r="B344" s="11"/>
      <c r="C344" s="11"/>
      <c r="D344" s="11"/>
    </row>
    <row r="345" spans="1:4" x14ac:dyDescent="0.3">
      <c r="A345" s="11">
        <f t="shared" si="5"/>
        <v>0</v>
      </c>
      <c r="B345" s="11"/>
      <c r="C345" s="11"/>
      <c r="D345" s="11"/>
    </row>
    <row r="346" spans="1:4" x14ac:dyDescent="0.3">
      <c r="A346" s="11">
        <f t="shared" si="5"/>
        <v>0</v>
      </c>
      <c r="B346" s="11"/>
      <c r="C346" s="11"/>
      <c r="D346" s="11"/>
    </row>
    <row r="347" spans="1:4" x14ac:dyDescent="0.3">
      <c r="A347" s="11">
        <f t="shared" si="5"/>
        <v>0</v>
      </c>
      <c r="B347" s="11"/>
      <c r="C347" s="11"/>
      <c r="D347" s="11"/>
    </row>
    <row r="348" spans="1:4" x14ac:dyDescent="0.3">
      <c r="A348" s="11">
        <f t="shared" si="5"/>
        <v>0</v>
      </c>
      <c r="B348" s="11"/>
      <c r="C348" s="11"/>
      <c r="D348" s="11"/>
    </row>
    <row r="349" spans="1:4" x14ac:dyDescent="0.3">
      <c r="A349" s="11">
        <f t="shared" si="5"/>
        <v>0</v>
      </c>
      <c r="B349" s="11"/>
      <c r="C349" s="11"/>
      <c r="D349" s="11"/>
    </row>
    <row r="350" spans="1:4" x14ac:dyDescent="0.3">
      <c r="A350" s="11">
        <f t="shared" si="5"/>
        <v>0</v>
      </c>
      <c r="B350" s="11"/>
      <c r="C350" s="11"/>
      <c r="D350" s="11"/>
    </row>
    <row r="351" spans="1:4" x14ac:dyDescent="0.3">
      <c r="A351" s="11">
        <f t="shared" si="5"/>
        <v>0</v>
      </c>
      <c r="B351" s="11"/>
      <c r="C351" s="11"/>
      <c r="D351" s="11"/>
    </row>
    <row r="352" spans="1:4" x14ac:dyDescent="0.3">
      <c r="A352" s="11">
        <f t="shared" si="5"/>
        <v>0</v>
      </c>
      <c r="B352" s="11"/>
      <c r="C352" s="11"/>
      <c r="D352" s="11"/>
    </row>
    <row r="353" spans="1:4" x14ac:dyDescent="0.3">
      <c r="A353" s="11">
        <f t="shared" si="5"/>
        <v>0</v>
      </c>
      <c r="B353" s="11"/>
      <c r="C353" s="11"/>
      <c r="D353" s="11"/>
    </row>
    <row r="354" spans="1:4" x14ac:dyDescent="0.3">
      <c r="A354" s="11">
        <f t="shared" si="5"/>
        <v>0</v>
      </c>
      <c r="B354" s="11"/>
      <c r="C354" s="11"/>
      <c r="D354" s="11"/>
    </row>
    <row r="355" spans="1:4" x14ac:dyDescent="0.3">
      <c r="A355" s="11">
        <f t="shared" si="5"/>
        <v>0</v>
      </c>
      <c r="B355" s="11"/>
      <c r="C355" s="11"/>
      <c r="D355" s="11"/>
    </row>
    <row r="356" spans="1:4" x14ac:dyDescent="0.3">
      <c r="A356" s="11">
        <f t="shared" si="5"/>
        <v>0</v>
      </c>
      <c r="B356" s="11"/>
      <c r="C356" s="11"/>
      <c r="D356" s="11"/>
    </row>
    <row r="357" spans="1:4" x14ac:dyDescent="0.3">
      <c r="A357" s="11">
        <f t="shared" si="5"/>
        <v>0</v>
      </c>
      <c r="B357" s="11"/>
      <c r="C357" s="11"/>
      <c r="D357" s="11"/>
    </row>
    <row r="358" spans="1:4" x14ac:dyDescent="0.3">
      <c r="A358" s="11">
        <f t="shared" si="5"/>
        <v>0</v>
      </c>
      <c r="B358" s="11"/>
      <c r="C358" s="11"/>
      <c r="D358" s="11"/>
    </row>
    <row r="359" spans="1:4" x14ac:dyDescent="0.3">
      <c r="A359" s="11">
        <f t="shared" si="5"/>
        <v>0</v>
      </c>
      <c r="B359" s="11"/>
      <c r="C359" s="11"/>
      <c r="D359" s="11"/>
    </row>
    <row r="360" spans="1:4" x14ac:dyDescent="0.3">
      <c r="A360" s="11">
        <f t="shared" si="5"/>
        <v>0</v>
      </c>
      <c r="B360" s="11"/>
      <c r="C360" s="11"/>
      <c r="D360" s="11"/>
    </row>
    <row r="361" spans="1:4" x14ac:dyDescent="0.3">
      <c r="A361" s="11">
        <f t="shared" si="5"/>
        <v>0</v>
      </c>
      <c r="B361" s="11"/>
      <c r="C361" s="11"/>
      <c r="D361" s="11"/>
    </row>
    <row r="362" spans="1:4" x14ac:dyDescent="0.3">
      <c r="A362" s="11">
        <f t="shared" si="5"/>
        <v>0</v>
      </c>
      <c r="B362" s="11"/>
      <c r="C362" s="11"/>
      <c r="D362" s="11"/>
    </row>
    <row r="363" spans="1:4" x14ac:dyDescent="0.3">
      <c r="A363" s="11">
        <f t="shared" si="5"/>
        <v>0</v>
      </c>
      <c r="B363" s="11"/>
      <c r="C363" s="11"/>
      <c r="D363" s="11"/>
    </row>
    <row r="364" spans="1:4" x14ac:dyDescent="0.3">
      <c r="A364" s="11">
        <f t="shared" si="5"/>
        <v>0</v>
      </c>
      <c r="B364" s="11"/>
      <c r="C364" s="11"/>
      <c r="D364" s="11"/>
    </row>
    <row r="365" spans="1:4" x14ac:dyDescent="0.3">
      <c r="A365" s="11">
        <f t="shared" si="5"/>
        <v>0</v>
      </c>
      <c r="B365" s="11"/>
      <c r="C365" s="11"/>
      <c r="D365" s="11"/>
    </row>
    <row r="366" spans="1:4" x14ac:dyDescent="0.3">
      <c r="A366" s="11">
        <f t="shared" si="5"/>
        <v>0</v>
      </c>
      <c r="B366" s="11"/>
      <c r="C366" s="11"/>
      <c r="D366" s="11"/>
    </row>
    <row r="367" spans="1:4" x14ac:dyDescent="0.3">
      <c r="A367" s="11">
        <f t="shared" si="5"/>
        <v>0</v>
      </c>
      <c r="B367" s="11"/>
      <c r="C367" s="11"/>
      <c r="D367" s="11"/>
    </row>
    <row r="368" spans="1:4" x14ac:dyDescent="0.3">
      <c r="A368" s="11">
        <f t="shared" si="5"/>
        <v>0</v>
      </c>
      <c r="B368" s="11"/>
      <c r="C368" s="11"/>
      <c r="D368" s="11"/>
    </row>
    <row r="369" spans="1:4" x14ac:dyDescent="0.3">
      <c r="A369" s="11">
        <f t="shared" si="5"/>
        <v>0</v>
      </c>
      <c r="B369" s="11"/>
      <c r="C369" s="11"/>
      <c r="D369" s="11"/>
    </row>
    <row r="370" spans="1:4" x14ac:dyDescent="0.3">
      <c r="A370" s="11">
        <f t="shared" si="5"/>
        <v>0</v>
      </c>
      <c r="B370" s="11"/>
      <c r="C370" s="11"/>
      <c r="D370" s="11"/>
    </row>
    <row r="371" spans="1:4" x14ac:dyDescent="0.3">
      <c r="A371" s="11">
        <f t="shared" si="5"/>
        <v>0</v>
      </c>
      <c r="B371" s="11"/>
      <c r="C371" s="11"/>
      <c r="D371" s="11"/>
    </row>
    <row r="372" spans="1:4" x14ac:dyDescent="0.3">
      <c r="A372" s="11">
        <f t="shared" si="5"/>
        <v>0</v>
      </c>
      <c r="B372" s="11"/>
      <c r="C372" s="11"/>
      <c r="D372" s="11"/>
    </row>
    <row r="373" spans="1:4" x14ac:dyDescent="0.3">
      <c r="A373" s="11">
        <f t="shared" si="5"/>
        <v>0</v>
      </c>
      <c r="B373" s="11"/>
      <c r="C373" s="11"/>
      <c r="D373" s="11"/>
    </row>
    <row r="374" spans="1:4" x14ac:dyDescent="0.3">
      <c r="A374" s="11">
        <f t="shared" si="5"/>
        <v>0</v>
      </c>
      <c r="B374" s="11"/>
      <c r="C374" s="11"/>
      <c r="D374" s="11"/>
    </row>
    <row r="375" spans="1:4" x14ac:dyDescent="0.3">
      <c r="A375" s="11">
        <f t="shared" si="5"/>
        <v>0</v>
      </c>
      <c r="B375" s="11"/>
      <c r="C375" s="11"/>
      <c r="D375" s="11"/>
    </row>
    <row r="376" spans="1:4" x14ac:dyDescent="0.3">
      <c r="A376" s="11">
        <f t="shared" si="5"/>
        <v>0</v>
      </c>
      <c r="B376" s="11"/>
      <c r="C376" s="11"/>
      <c r="D376" s="11"/>
    </row>
    <row r="377" spans="1:4" x14ac:dyDescent="0.3">
      <c r="A377" s="11">
        <f t="shared" si="5"/>
        <v>0</v>
      </c>
      <c r="B377" s="11"/>
      <c r="C377" s="11"/>
      <c r="D377" s="11"/>
    </row>
    <row r="378" spans="1:4" x14ac:dyDescent="0.3">
      <c r="A378" s="11">
        <f t="shared" si="5"/>
        <v>0</v>
      </c>
      <c r="B378" s="11"/>
      <c r="C378" s="11"/>
      <c r="D378" s="11"/>
    </row>
    <row r="379" spans="1:4" x14ac:dyDescent="0.3">
      <c r="A379" s="11">
        <f t="shared" si="5"/>
        <v>0</v>
      </c>
      <c r="B379" s="11"/>
      <c r="C379" s="11"/>
      <c r="D379" s="11"/>
    </row>
    <row r="380" spans="1:4" x14ac:dyDescent="0.3">
      <c r="A380" s="11">
        <f t="shared" si="5"/>
        <v>0</v>
      </c>
      <c r="B380" s="11"/>
      <c r="C380" s="11"/>
      <c r="D380" s="11"/>
    </row>
    <row r="381" spans="1:4" x14ac:dyDescent="0.3">
      <c r="A381" s="11">
        <f t="shared" si="5"/>
        <v>0</v>
      </c>
      <c r="B381" s="11"/>
      <c r="C381" s="11"/>
      <c r="D381" s="11"/>
    </row>
    <row r="382" spans="1:4" x14ac:dyDescent="0.3">
      <c r="A382" s="11">
        <f t="shared" si="5"/>
        <v>0</v>
      </c>
      <c r="B382" s="11"/>
      <c r="C382" s="11"/>
      <c r="D382" s="11"/>
    </row>
    <row r="383" spans="1:4" x14ac:dyDescent="0.3">
      <c r="A383" s="11">
        <f t="shared" si="5"/>
        <v>0</v>
      </c>
      <c r="B383" s="11"/>
      <c r="C383" s="11"/>
      <c r="D383" s="11"/>
    </row>
    <row r="384" spans="1:4" x14ac:dyDescent="0.3">
      <c r="A384" s="11">
        <f t="shared" si="5"/>
        <v>0</v>
      </c>
      <c r="B384" s="11"/>
      <c r="C384" s="11"/>
      <c r="D384" s="11"/>
    </row>
    <row r="385" spans="1:4" x14ac:dyDescent="0.3">
      <c r="A385" s="11">
        <f t="shared" si="5"/>
        <v>0</v>
      </c>
      <c r="B385" s="11"/>
      <c r="C385" s="11"/>
      <c r="D385" s="11"/>
    </row>
    <row r="386" spans="1:4" x14ac:dyDescent="0.3">
      <c r="A386" s="11">
        <f t="shared" si="5"/>
        <v>0</v>
      </c>
      <c r="B386" s="11"/>
      <c r="C386" s="11"/>
      <c r="D386" s="11"/>
    </row>
    <row r="387" spans="1:4" x14ac:dyDescent="0.3">
      <c r="A387" s="11">
        <f t="shared" ref="A387:A450" si="6">D387</f>
        <v>0</v>
      </c>
      <c r="B387" s="11"/>
      <c r="C387" s="11"/>
      <c r="D387" s="11"/>
    </row>
    <row r="388" spans="1:4" x14ac:dyDescent="0.3">
      <c r="A388" s="11">
        <f t="shared" si="6"/>
        <v>0</v>
      </c>
      <c r="B388" s="11"/>
      <c r="C388" s="11"/>
      <c r="D388" s="11"/>
    </row>
    <row r="389" spans="1:4" x14ac:dyDescent="0.3">
      <c r="A389" s="11">
        <f t="shared" si="6"/>
        <v>0</v>
      </c>
      <c r="B389" s="11"/>
      <c r="C389" s="11"/>
      <c r="D389" s="11"/>
    </row>
    <row r="390" spans="1:4" x14ac:dyDescent="0.3">
      <c r="A390" s="11">
        <f t="shared" si="6"/>
        <v>0</v>
      </c>
      <c r="B390" s="11"/>
      <c r="C390" s="11"/>
      <c r="D390" s="11"/>
    </row>
    <row r="391" spans="1:4" x14ac:dyDescent="0.3">
      <c r="A391" s="11">
        <f t="shared" si="6"/>
        <v>0</v>
      </c>
      <c r="B391" s="11"/>
      <c r="C391" s="11"/>
      <c r="D391" s="11"/>
    </row>
    <row r="392" spans="1:4" x14ac:dyDescent="0.3">
      <c r="A392" s="11">
        <f t="shared" si="6"/>
        <v>0</v>
      </c>
      <c r="B392" s="11"/>
      <c r="C392" s="11"/>
      <c r="D392" s="11"/>
    </row>
    <row r="393" spans="1:4" x14ac:dyDescent="0.3">
      <c r="A393" s="11">
        <f t="shared" si="6"/>
        <v>0</v>
      </c>
      <c r="B393" s="11"/>
      <c r="C393" s="11"/>
      <c r="D393" s="11"/>
    </row>
    <row r="394" spans="1:4" x14ac:dyDescent="0.3">
      <c r="A394" s="11">
        <f t="shared" si="6"/>
        <v>0</v>
      </c>
      <c r="B394" s="11"/>
      <c r="C394" s="11"/>
      <c r="D394" s="11"/>
    </row>
    <row r="395" spans="1:4" x14ac:dyDescent="0.3">
      <c r="A395" s="11">
        <f t="shared" si="6"/>
        <v>0</v>
      </c>
      <c r="B395" s="11"/>
      <c r="C395" s="11"/>
      <c r="D395" s="11"/>
    </row>
    <row r="396" spans="1:4" x14ac:dyDescent="0.3">
      <c r="A396" s="11">
        <f t="shared" si="6"/>
        <v>0</v>
      </c>
      <c r="B396" s="11"/>
      <c r="C396" s="11"/>
      <c r="D396" s="11"/>
    </row>
    <row r="397" spans="1:4" x14ac:dyDescent="0.3">
      <c r="A397" s="11">
        <f t="shared" si="6"/>
        <v>0</v>
      </c>
      <c r="B397" s="11"/>
      <c r="C397" s="11"/>
      <c r="D397" s="11"/>
    </row>
    <row r="398" spans="1:4" x14ac:dyDescent="0.3">
      <c r="A398" s="11">
        <f t="shared" si="6"/>
        <v>0</v>
      </c>
      <c r="B398" s="11"/>
      <c r="C398" s="11"/>
      <c r="D398" s="11"/>
    </row>
    <row r="399" spans="1:4" x14ac:dyDescent="0.3">
      <c r="A399" s="11">
        <f t="shared" si="6"/>
        <v>0</v>
      </c>
      <c r="B399" s="11"/>
      <c r="C399" s="11"/>
      <c r="D399" s="11"/>
    </row>
    <row r="400" spans="1:4" x14ac:dyDescent="0.3">
      <c r="A400" s="11">
        <f t="shared" si="6"/>
        <v>0</v>
      </c>
      <c r="B400" s="11"/>
      <c r="C400" s="11"/>
      <c r="D400" s="11"/>
    </row>
    <row r="401" spans="1:4" x14ac:dyDescent="0.3">
      <c r="A401" s="11">
        <f t="shared" si="6"/>
        <v>0</v>
      </c>
      <c r="B401" s="11"/>
      <c r="C401" s="11"/>
      <c r="D401" s="11"/>
    </row>
    <row r="402" spans="1:4" x14ac:dyDescent="0.3">
      <c r="A402" s="11">
        <f t="shared" si="6"/>
        <v>0</v>
      </c>
      <c r="B402" s="11"/>
      <c r="C402" s="11"/>
      <c r="D402" s="11"/>
    </row>
    <row r="403" spans="1:4" x14ac:dyDescent="0.3">
      <c r="A403" s="11">
        <f t="shared" si="6"/>
        <v>0</v>
      </c>
      <c r="B403" s="11"/>
      <c r="C403" s="11"/>
      <c r="D403" s="11"/>
    </row>
    <row r="404" spans="1:4" x14ac:dyDescent="0.3">
      <c r="A404" s="11">
        <f t="shared" si="6"/>
        <v>0</v>
      </c>
      <c r="B404" s="11"/>
      <c r="C404" s="11"/>
      <c r="D404" s="11"/>
    </row>
    <row r="405" spans="1:4" x14ac:dyDescent="0.3">
      <c r="A405" s="11">
        <f t="shared" si="6"/>
        <v>0</v>
      </c>
      <c r="B405" s="11"/>
      <c r="C405" s="11"/>
      <c r="D405" s="11"/>
    </row>
    <row r="406" spans="1:4" x14ac:dyDescent="0.3">
      <c r="A406" s="11">
        <f t="shared" si="6"/>
        <v>0</v>
      </c>
      <c r="B406" s="11"/>
      <c r="C406" s="11"/>
      <c r="D406" s="11"/>
    </row>
    <row r="407" spans="1:4" x14ac:dyDescent="0.3">
      <c r="A407" s="11">
        <f t="shared" si="6"/>
        <v>0</v>
      </c>
      <c r="B407" s="11"/>
      <c r="C407" s="11"/>
      <c r="D407" s="11"/>
    </row>
    <row r="408" spans="1:4" x14ac:dyDescent="0.3">
      <c r="A408" s="11">
        <f t="shared" si="6"/>
        <v>0</v>
      </c>
      <c r="B408" s="11"/>
      <c r="C408" s="11"/>
      <c r="D408" s="11"/>
    </row>
    <row r="409" spans="1:4" x14ac:dyDescent="0.3">
      <c r="A409" s="11">
        <f t="shared" si="6"/>
        <v>0</v>
      </c>
      <c r="B409" s="11"/>
      <c r="C409" s="11"/>
      <c r="D409" s="11"/>
    </row>
    <row r="410" spans="1:4" x14ac:dyDescent="0.3">
      <c r="A410" s="11">
        <f t="shared" si="6"/>
        <v>0</v>
      </c>
      <c r="B410" s="11"/>
      <c r="C410" s="11"/>
      <c r="D410" s="11"/>
    </row>
    <row r="411" spans="1:4" x14ac:dyDescent="0.3">
      <c r="A411" s="11">
        <f t="shared" si="6"/>
        <v>0</v>
      </c>
      <c r="B411" s="11"/>
      <c r="C411" s="11"/>
      <c r="D411" s="11"/>
    </row>
    <row r="412" spans="1:4" x14ac:dyDescent="0.3">
      <c r="A412" s="11">
        <f t="shared" si="6"/>
        <v>0</v>
      </c>
      <c r="B412" s="11"/>
      <c r="C412" s="11"/>
      <c r="D412" s="11"/>
    </row>
    <row r="413" spans="1:4" x14ac:dyDescent="0.3">
      <c r="A413" s="11">
        <f t="shared" si="6"/>
        <v>0</v>
      </c>
      <c r="B413" s="11"/>
      <c r="C413" s="11"/>
      <c r="D413" s="11"/>
    </row>
    <row r="414" spans="1:4" x14ac:dyDescent="0.3">
      <c r="A414" s="11">
        <f t="shared" si="6"/>
        <v>0</v>
      </c>
      <c r="B414" s="11"/>
      <c r="C414" s="11"/>
      <c r="D414" s="11"/>
    </row>
    <row r="415" spans="1:4" x14ac:dyDescent="0.3">
      <c r="A415" s="11">
        <f t="shared" si="6"/>
        <v>0</v>
      </c>
      <c r="B415" s="11"/>
      <c r="C415" s="11"/>
      <c r="D415" s="11"/>
    </row>
    <row r="416" spans="1:4" x14ac:dyDescent="0.3">
      <c r="A416" s="11">
        <f t="shared" si="6"/>
        <v>0</v>
      </c>
      <c r="B416" s="11"/>
      <c r="C416" s="11"/>
      <c r="D416" s="11"/>
    </row>
    <row r="417" spans="1:4" x14ac:dyDescent="0.3">
      <c r="A417" s="11">
        <f t="shared" si="6"/>
        <v>0</v>
      </c>
      <c r="B417" s="11"/>
      <c r="C417" s="11"/>
      <c r="D417" s="11"/>
    </row>
    <row r="418" spans="1:4" x14ac:dyDescent="0.3">
      <c r="A418" s="11">
        <f t="shared" si="6"/>
        <v>0</v>
      </c>
      <c r="B418" s="11"/>
      <c r="C418" s="11"/>
      <c r="D418" s="11"/>
    </row>
    <row r="419" spans="1:4" x14ac:dyDescent="0.3">
      <c r="A419" s="11">
        <f t="shared" si="6"/>
        <v>0</v>
      </c>
      <c r="B419" s="11"/>
      <c r="C419" s="11"/>
      <c r="D419" s="11"/>
    </row>
    <row r="420" spans="1:4" x14ac:dyDescent="0.3">
      <c r="A420" s="11">
        <f t="shared" si="6"/>
        <v>0</v>
      </c>
      <c r="B420" s="11"/>
      <c r="C420" s="11"/>
      <c r="D420" s="11"/>
    </row>
    <row r="421" spans="1:4" x14ac:dyDescent="0.3">
      <c r="A421" s="11">
        <f t="shared" si="6"/>
        <v>0</v>
      </c>
      <c r="B421" s="11"/>
      <c r="C421" s="11"/>
      <c r="D421" s="11"/>
    </row>
    <row r="422" spans="1:4" x14ac:dyDescent="0.3">
      <c r="A422" s="11">
        <f t="shared" si="6"/>
        <v>0</v>
      </c>
      <c r="B422" s="11"/>
      <c r="C422" s="11"/>
      <c r="D422" s="11"/>
    </row>
    <row r="423" spans="1:4" x14ac:dyDescent="0.3">
      <c r="A423" s="11">
        <f t="shared" si="6"/>
        <v>0</v>
      </c>
      <c r="B423" s="11"/>
      <c r="C423" s="11"/>
      <c r="D423" s="11"/>
    </row>
    <row r="424" spans="1:4" x14ac:dyDescent="0.3">
      <c r="A424" s="11">
        <f t="shared" si="6"/>
        <v>0</v>
      </c>
      <c r="B424" s="11"/>
      <c r="C424" s="11"/>
      <c r="D424" s="11"/>
    </row>
    <row r="425" spans="1:4" x14ac:dyDescent="0.3">
      <c r="A425" s="11">
        <f t="shared" si="6"/>
        <v>0</v>
      </c>
      <c r="B425" s="11"/>
      <c r="C425" s="11"/>
      <c r="D425" s="11"/>
    </row>
    <row r="426" spans="1:4" x14ac:dyDescent="0.3">
      <c r="A426" s="11">
        <f t="shared" si="6"/>
        <v>0</v>
      </c>
      <c r="B426" s="11"/>
      <c r="C426" s="11"/>
      <c r="D426" s="11"/>
    </row>
    <row r="427" spans="1:4" x14ac:dyDescent="0.3">
      <c r="A427" s="11">
        <f t="shared" si="6"/>
        <v>0</v>
      </c>
      <c r="B427" s="11"/>
      <c r="C427" s="11"/>
      <c r="D427" s="11"/>
    </row>
    <row r="428" spans="1:4" x14ac:dyDescent="0.3">
      <c r="A428" s="11">
        <f t="shared" si="6"/>
        <v>0</v>
      </c>
      <c r="B428" s="11"/>
      <c r="C428" s="11"/>
      <c r="D428" s="11"/>
    </row>
    <row r="429" spans="1:4" x14ac:dyDescent="0.3">
      <c r="A429" s="11">
        <f t="shared" si="6"/>
        <v>0</v>
      </c>
      <c r="B429" s="11"/>
      <c r="C429" s="11"/>
      <c r="D429" s="11"/>
    </row>
    <row r="430" spans="1:4" x14ac:dyDescent="0.3">
      <c r="A430" s="11">
        <f t="shared" si="6"/>
        <v>0</v>
      </c>
      <c r="B430" s="11"/>
      <c r="C430" s="11"/>
      <c r="D430" s="11"/>
    </row>
    <row r="431" spans="1:4" x14ac:dyDescent="0.3">
      <c r="A431" s="11">
        <f t="shared" si="6"/>
        <v>0</v>
      </c>
      <c r="B431" s="11"/>
      <c r="C431" s="11"/>
      <c r="D431" s="11"/>
    </row>
    <row r="432" spans="1:4" x14ac:dyDescent="0.3">
      <c r="A432" s="11">
        <f t="shared" si="6"/>
        <v>0</v>
      </c>
      <c r="B432" s="11"/>
      <c r="C432" s="11"/>
      <c r="D432" s="11"/>
    </row>
    <row r="433" spans="1:4" x14ac:dyDescent="0.3">
      <c r="A433" s="11">
        <f t="shared" si="6"/>
        <v>0</v>
      </c>
      <c r="B433" s="11"/>
      <c r="C433" s="11"/>
      <c r="D433" s="11"/>
    </row>
    <row r="434" spans="1:4" x14ac:dyDescent="0.3">
      <c r="A434" s="11">
        <f t="shared" si="6"/>
        <v>0</v>
      </c>
      <c r="B434" s="11"/>
      <c r="C434" s="11"/>
      <c r="D434" s="11"/>
    </row>
    <row r="435" spans="1:4" x14ac:dyDescent="0.3">
      <c r="A435" s="11">
        <f t="shared" si="6"/>
        <v>0</v>
      </c>
      <c r="B435" s="11"/>
      <c r="C435" s="11"/>
      <c r="D435" s="11"/>
    </row>
    <row r="436" spans="1:4" x14ac:dyDescent="0.3">
      <c r="A436" s="11">
        <f t="shared" si="6"/>
        <v>0</v>
      </c>
      <c r="B436" s="11"/>
      <c r="C436" s="11"/>
      <c r="D436" s="11"/>
    </row>
    <row r="437" spans="1:4" x14ac:dyDescent="0.3">
      <c r="A437" s="11">
        <f t="shared" si="6"/>
        <v>0</v>
      </c>
      <c r="B437" s="11"/>
      <c r="C437" s="11"/>
      <c r="D437" s="11"/>
    </row>
    <row r="438" spans="1:4" x14ac:dyDescent="0.3">
      <c r="A438" s="11">
        <f t="shared" si="6"/>
        <v>0</v>
      </c>
      <c r="B438" s="11"/>
      <c r="C438" s="11"/>
      <c r="D438" s="11"/>
    </row>
    <row r="439" spans="1:4" x14ac:dyDescent="0.3">
      <c r="A439" s="11">
        <f t="shared" si="6"/>
        <v>0</v>
      </c>
      <c r="B439" s="11"/>
      <c r="C439" s="11"/>
      <c r="D439" s="11"/>
    </row>
    <row r="440" spans="1:4" x14ac:dyDescent="0.3">
      <c r="A440" s="11">
        <f t="shared" si="6"/>
        <v>0</v>
      </c>
      <c r="B440" s="11"/>
      <c r="C440" s="11"/>
      <c r="D440" s="11"/>
    </row>
    <row r="441" spans="1:4" x14ac:dyDescent="0.3">
      <c r="A441" s="11">
        <f t="shared" si="6"/>
        <v>0</v>
      </c>
      <c r="B441" s="11"/>
      <c r="C441" s="11"/>
      <c r="D441" s="11"/>
    </row>
    <row r="442" spans="1:4" x14ac:dyDescent="0.3">
      <c r="A442" s="11">
        <f t="shared" si="6"/>
        <v>0</v>
      </c>
      <c r="B442" s="11"/>
      <c r="C442" s="11"/>
      <c r="D442" s="11"/>
    </row>
    <row r="443" spans="1:4" x14ac:dyDescent="0.3">
      <c r="A443" s="11">
        <f t="shared" si="6"/>
        <v>0</v>
      </c>
      <c r="B443" s="11"/>
      <c r="C443" s="11"/>
      <c r="D443" s="11"/>
    </row>
    <row r="444" spans="1:4" x14ac:dyDescent="0.3">
      <c r="A444" s="11">
        <f t="shared" si="6"/>
        <v>0</v>
      </c>
      <c r="B444" s="11"/>
      <c r="C444" s="11"/>
      <c r="D444" s="11"/>
    </row>
    <row r="445" spans="1:4" x14ac:dyDescent="0.3">
      <c r="A445" s="11">
        <f t="shared" si="6"/>
        <v>0</v>
      </c>
      <c r="B445" s="11"/>
      <c r="C445" s="11"/>
      <c r="D445" s="11"/>
    </row>
    <row r="446" spans="1:4" x14ac:dyDescent="0.3">
      <c r="A446" s="11">
        <f t="shared" si="6"/>
        <v>0</v>
      </c>
      <c r="B446" s="11"/>
      <c r="C446" s="11"/>
      <c r="D446" s="11"/>
    </row>
    <row r="447" spans="1:4" x14ac:dyDescent="0.3">
      <c r="A447" s="11">
        <f t="shared" si="6"/>
        <v>0</v>
      </c>
      <c r="B447" s="11"/>
      <c r="C447" s="11"/>
      <c r="D447" s="11"/>
    </row>
    <row r="448" spans="1:4" x14ac:dyDescent="0.3">
      <c r="A448" s="11">
        <f t="shared" si="6"/>
        <v>0</v>
      </c>
      <c r="B448" s="11"/>
      <c r="C448" s="11"/>
      <c r="D448" s="11"/>
    </row>
    <row r="449" spans="1:4" x14ac:dyDescent="0.3">
      <c r="A449" s="11">
        <f t="shared" si="6"/>
        <v>0</v>
      </c>
      <c r="B449" s="11"/>
      <c r="C449" s="11"/>
      <c r="D449" s="11"/>
    </row>
    <row r="450" spans="1:4" x14ac:dyDescent="0.3">
      <c r="A450" s="11">
        <f t="shared" si="6"/>
        <v>0</v>
      </c>
      <c r="B450" s="11"/>
      <c r="C450" s="11"/>
      <c r="D450" s="11"/>
    </row>
    <row r="451" spans="1:4" x14ac:dyDescent="0.3">
      <c r="A451" s="11">
        <f t="shared" ref="A451:A514" si="7">D451</f>
        <v>0</v>
      </c>
      <c r="B451" s="11"/>
      <c r="C451" s="11"/>
      <c r="D451" s="11"/>
    </row>
    <row r="452" spans="1:4" x14ac:dyDescent="0.3">
      <c r="A452" s="11">
        <f t="shared" si="7"/>
        <v>0</v>
      </c>
      <c r="B452" s="11"/>
      <c r="C452" s="11"/>
      <c r="D452" s="11"/>
    </row>
    <row r="453" spans="1:4" x14ac:dyDescent="0.3">
      <c r="A453" s="11">
        <f t="shared" si="7"/>
        <v>0</v>
      </c>
      <c r="B453" s="11"/>
      <c r="C453" s="11"/>
      <c r="D453" s="11"/>
    </row>
    <row r="454" spans="1:4" x14ac:dyDescent="0.3">
      <c r="A454" s="11">
        <f t="shared" si="7"/>
        <v>0</v>
      </c>
      <c r="B454" s="11"/>
      <c r="C454" s="11"/>
      <c r="D454" s="11"/>
    </row>
    <row r="455" spans="1:4" x14ac:dyDescent="0.3">
      <c r="A455" s="11">
        <f t="shared" si="7"/>
        <v>0</v>
      </c>
      <c r="B455" s="11"/>
      <c r="C455" s="11"/>
      <c r="D455" s="11"/>
    </row>
    <row r="456" spans="1:4" x14ac:dyDescent="0.3">
      <c r="A456" s="11">
        <f t="shared" si="7"/>
        <v>0</v>
      </c>
      <c r="B456" s="11"/>
      <c r="C456" s="11"/>
      <c r="D456" s="11"/>
    </row>
    <row r="457" spans="1:4" x14ac:dyDescent="0.3">
      <c r="A457" s="11">
        <f t="shared" si="7"/>
        <v>0</v>
      </c>
      <c r="B457" s="11"/>
      <c r="C457" s="11"/>
      <c r="D457" s="11"/>
    </row>
    <row r="458" spans="1:4" x14ac:dyDescent="0.3">
      <c r="A458" s="11">
        <f t="shared" si="7"/>
        <v>0</v>
      </c>
      <c r="B458" s="11"/>
      <c r="C458" s="11"/>
      <c r="D458" s="11"/>
    </row>
    <row r="459" spans="1:4" x14ac:dyDescent="0.3">
      <c r="A459" s="11">
        <f t="shared" si="7"/>
        <v>0</v>
      </c>
      <c r="B459" s="11"/>
      <c r="C459" s="11"/>
      <c r="D459" s="11"/>
    </row>
    <row r="460" spans="1:4" x14ac:dyDescent="0.3">
      <c r="A460" s="11">
        <f t="shared" si="7"/>
        <v>0</v>
      </c>
      <c r="B460" s="11"/>
      <c r="C460" s="11"/>
      <c r="D460" s="11"/>
    </row>
    <row r="461" spans="1:4" x14ac:dyDescent="0.3">
      <c r="A461" s="11">
        <f t="shared" si="7"/>
        <v>0</v>
      </c>
      <c r="B461" s="11"/>
      <c r="C461" s="11"/>
      <c r="D461" s="11"/>
    </row>
    <row r="462" spans="1:4" x14ac:dyDescent="0.3">
      <c r="A462" s="11">
        <f t="shared" si="7"/>
        <v>0</v>
      </c>
      <c r="B462" s="11"/>
      <c r="C462" s="11"/>
      <c r="D462" s="11"/>
    </row>
    <row r="463" spans="1:4" x14ac:dyDescent="0.3">
      <c r="A463" s="11">
        <f t="shared" si="7"/>
        <v>0</v>
      </c>
      <c r="B463" s="11"/>
      <c r="C463" s="11"/>
      <c r="D463" s="11"/>
    </row>
    <row r="464" spans="1:4" x14ac:dyDescent="0.3">
      <c r="A464" s="11">
        <f t="shared" si="7"/>
        <v>0</v>
      </c>
      <c r="B464" s="11"/>
      <c r="C464" s="11"/>
      <c r="D464" s="11"/>
    </row>
    <row r="465" spans="1:4" x14ac:dyDescent="0.3">
      <c r="A465" s="11">
        <f t="shared" si="7"/>
        <v>0</v>
      </c>
      <c r="B465" s="11"/>
      <c r="C465" s="11"/>
      <c r="D465" s="11"/>
    </row>
    <row r="466" spans="1:4" x14ac:dyDescent="0.3">
      <c r="A466" s="11">
        <f t="shared" si="7"/>
        <v>0</v>
      </c>
      <c r="B466" s="11"/>
      <c r="C466" s="11"/>
      <c r="D466" s="11"/>
    </row>
    <row r="467" spans="1:4" x14ac:dyDescent="0.3">
      <c r="A467" s="11">
        <f t="shared" si="7"/>
        <v>0</v>
      </c>
      <c r="B467" s="11"/>
      <c r="C467" s="11"/>
      <c r="D467" s="11"/>
    </row>
    <row r="468" spans="1:4" x14ac:dyDescent="0.3">
      <c r="A468" s="11">
        <f t="shared" si="7"/>
        <v>0</v>
      </c>
      <c r="B468" s="11"/>
      <c r="C468" s="11"/>
      <c r="D468" s="11"/>
    </row>
    <row r="469" spans="1:4" x14ac:dyDescent="0.3">
      <c r="A469" s="11">
        <f t="shared" si="7"/>
        <v>0</v>
      </c>
      <c r="B469" s="11"/>
      <c r="C469" s="11"/>
      <c r="D469" s="11"/>
    </row>
    <row r="470" spans="1:4" x14ac:dyDescent="0.3">
      <c r="A470" s="11">
        <f t="shared" si="7"/>
        <v>0</v>
      </c>
      <c r="B470" s="11"/>
      <c r="C470" s="11"/>
      <c r="D470" s="11"/>
    </row>
    <row r="471" spans="1:4" x14ac:dyDescent="0.3">
      <c r="A471" s="11">
        <f t="shared" si="7"/>
        <v>0</v>
      </c>
      <c r="B471" s="11"/>
      <c r="C471" s="11"/>
      <c r="D471" s="11"/>
    </row>
    <row r="472" spans="1:4" x14ac:dyDescent="0.3">
      <c r="A472" s="11">
        <f t="shared" si="7"/>
        <v>0</v>
      </c>
      <c r="B472" s="11"/>
      <c r="C472" s="11"/>
      <c r="D472" s="11"/>
    </row>
    <row r="473" spans="1:4" x14ac:dyDescent="0.3">
      <c r="A473" s="11">
        <f t="shared" si="7"/>
        <v>0</v>
      </c>
      <c r="B473" s="11"/>
      <c r="C473" s="11"/>
      <c r="D473" s="11"/>
    </row>
    <row r="474" spans="1:4" x14ac:dyDescent="0.3">
      <c r="A474" s="11">
        <f t="shared" si="7"/>
        <v>0</v>
      </c>
      <c r="B474" s="11"/>
      <c r="C474" s="11"/>
      <c r="D474" s="11"/>
    </row>
    <row r="475" spans="1:4" x14ac:dyDescent="0.3">
      <c r="A475" s="11">
        <f t="shared" si="7"/>
        <v>0</v>
      </c>
      <c r="B475" s="11"/>
      <c r="C475" s="11"/>
      <c r="D475" s="11"/>
    </row>
    <row r="476" spans="1:4" x14ac:dyDescent="0.3">
      <c r="A476" s="11">
        <f t="shared" si="7"/>
        <v>0</v>
      </c>
      <c r="B476" s="11"/>
      <c r="C476" s="11"/>
      <c r="D476" s="11"/>
    </row>
    <row r="477" spans="1:4" x14ac:dyDescent="0.3">
      <c r="A477" s="11">
        <f t="shared" si="7"/>
        <v>0</v>
      </c>
      <c r="B477" s="11"/>
      <c r="C477" s="11"/>
      <c r="D477" s="11"/>
    </row>
    <row r="478" spans="1:4" x14ac:dyDescent="0.3">
      <c r="A478" s="11">
        <f t="shared" si="7"/>
        <v>0</v>
      </c>
      <c r="B478" s="11"/>
      <c r="C478" s="11"/>
      <c r="D478" s="11"/>
    </row>
    <row r="479" spans="1:4" x14ac:dyDescent="0.3">
      <c r="A479" s="11">
        <f t="shared" si="7"/>
        <v>0</v>
      </c>
      <c r="B479" s="11"/>
      <c r="C479" s="11"/>
      <c r="D479" s="11"/>
    </row>
    <row r="480" spans="1:4" x14ac:dyDescent="0.3">
      <c r="A480" s="11">
        <f t="shared" si="7"/>
        <v>0</v>
      </c>
      <c r="B480" s="11"/>
      <c r="C480" s="11"/>
      <c r="D480" s="11"/>
    </row>
    <row r="481" spans="1:4" x14ac:dyDescent="0.3">
      <c r="A481" s="11">
        <f t="shared" si="7"/>
        <v>0</v>
      </c>
      <c r="B481" s="11"/>
      <c r="C481" s="11"/>
      <c r="D481" s="11"/>
    </row>
    <row r="482" spans="1:4" x14ac:dyDescent="0.3">
      <c r="A482" s="11">
        <f t="shared" si="7"/>
        <v>0</v>
      </c>
      <c r="B482" s="11"/>
      <c r="C482" s="11"/>
      <c r="D482" s="11"/>
    </row>
    <row r="483" spans="1:4" x14ac:dyDescent="0.3">
      <c r="A483" s="11">
        <f t="shared" si="7"/>
        <v>0</v>
      </c>
      <c r="B483" s="11"/>
      <c r="C483" s="11"/>
      <c r="D483" s="11"/>
    </row>
    <row r="484" spans="1:4" x14ac:dyDescent="0.3">
      <c r="A484" s="11">
        <f t="shared" si="7"/>
        <v>0</v>
      </c>
      <c r="B484" s="11"/>
      <c r="C484" s="11"/>
      <c r="D484" s="11"/>
    </row>
    <row r="485" spans="1:4" x14ac:dyDescent="0.3">
      <c r="A485" s="11">
        <f t="shared" si="7"/>
        <v>0</v>
      </c>
      <c r="B485" s="11"/>
      <c r="C485" s="11"/>
      <c r="D485" s="11"/>
    </row>
    <row r="486" spans="1:4" x14ac:dyDescent="0.3">
      <c r="A486" s="11">
        <f t="shared" si="7"/>
        <v>0</v>
      </c>
      <c r="B486" s="11"/>
      <c r="C486" s="11"/>
      <c r="D486" s="11"/>
    </row>
    <row r="487" spans="1:4" x14ac:dyDescent="0.3">
      <c r="A487" s="11">
        <f t="shared" si="7"/>
        <v>0</v>
      </c>
      <c r="B487" s="11"/>
      <c r="C487" s="11"/>
      <c r="D487" s="11"/>
    </row>
    <row r="488" spans="1:4" x14ac:dyDescent="0.3">
      <c r="A488" s="11">
        <f t="shared" si="7"/>
        <v>0</v>
      </c>
      <c r="B488" s="11"/>
      <c r="C488" s="11"/>
      <c r="D488" s="11"/>
    </row>
    <row r="489" spans="1:4" x14ac:dyDescent="0.3">
      <c r="A489" s="11">
        <f t="shared" si="7"/>
        <v>0</v>
      </c>
      <c r="B489" s="11"/>
      <c r="C489" s="11"/>
      <c r="D489" s="11"/>
    </row>
    <row r="490" spans="1:4" x14ac:dyDescent="0.3">
      <c r="A490" s="11">
        <f t="shared" si="7"/>
        <v>0</v>
      </c>
      <c r="B490" s="11"/>
      <c r="C490" s="11"/>
      <c r="D490" s="11"/>
    </row>
    <row r="491" spans="1:4" x14ac:dyDescent="0.3">
      <c r="A491" s="11">
        <f t="shared" si="7"/>
        <v>0</v>
      </c>
      <c r="B491" s="11"/>
      <c r="C491" s="11"/>
      <c r="D491" s="11"/>
    </row>
    <row r="492" spans="1:4" x14ac:dyDescent="0.3">
      <c r="A492" s="11">
        <f t="shared" si="7"/>
        <v>0</v>
      </c>
      <c r="B492" s="11"/>
      <c r="C492" s="11"/>
      <c r="D492" s="11"/>
    </row>
    <row r="493" spans="1:4" x14ac:dyDescent="0.3">
      <c r="A493" s="11">
        <f t="shared" si="7"/>
        <v>0</v>
      </c>
      <c r="B493" s="11"/>
      <c r="C493" s="11"/>
      <c r="D493" s="11"/>
    </row>
    <row r="494" spans="1:4" x14ac:dyDescent="0.3">
      <c r="A494" s="11">
        <f t="shared" si="7"/>
        <v>0</v>
      </c>
      <c r="B494" s="11"/>
      <c r="C494" s="11"/>
      <c r="D494" s="11"/>
    </row>
    <row r="495" spans="1:4" x14ac:dyDescent="0.3">
      <c r="A495" s="11">
        <f t="shared" si="7"/>
        <v>0</v>
      </c>
      <c r="B495" s="11"/>
      <c r="C495" s="11"/>
      <c r="D495" s="11"/>
    </row>
    <row r="496" spans="1:4" x14ac:dyDescent="0.3">
      <c r="A496" s="11">
        <f t="shared" si="7"/>
        <v>0</v>
      </c>
      <c r="B496" s="11"/>
      <c r="C496" s="11"/>
      <c r="D496" s="11"/>
    </row>
    <row r="497" spans="1:4" x14ac:dyDescent="0.3">
      <c r="A497" s="11">
        <f t="shared" si="7"/>
        <v>0</v>
      </c>
      <c r="B497" s="11"/>
      <c r="C497" s="11"/>
      <c r="D497" s="11"/>
    </row>
    <row r="498" spans="1:4" x14ac:dyDescent="0.3">
      <c r="A498" s="11">
        <f t="shared" si="7"/>
        <v>0</v>
      </c>
      <c r="B498" s="11"/>
      <c r="C498" s="11"/>
      <c r="D498" s="11"/>
    </row>
    <row r="499" spans="1:4" x14ac:dyDescent="0.3">
      <c r="A499" s="11">
        <f t="shared" si="7"/>
        <v>0</v>
      </c>
      <c r="B499" s="11"/>
      <c r="C499" s="11"/>
      <c r="D499" s="11"/>
    </row>
    <row r="500" spans="1:4" x14ac:dyDescent="0.3">
      <c r="A500" s="11">
        <f t="shared" si="7"/>
        <v>0</v>
      </c>
      <c r="B500" s="11"/>
      <c r="C500" s="11"/>
      <c r="D500" s="11"/>
    </row>
    <row r="501" spans="1:4" x14ac:dyDescent="0.3">
      <c r="A501" s="11">
        <f t="shared" si="7"/>
        <v>0</v>
      </c>
      <c r="B501" s="11"/>
      <c r="C501" s="11"/>
      <c r="D501" s="11"/>
    </row>
    <row r="502" spans="1:4" x14ac:dyDescent="0.3">
      <c r="A502" s="11">
        <f t="shared" si="7"/>
        <v>0</v>
      </c>
      <c r="B502" s="11"/>
      <c r="C502" s="11"/>
      <c r="D502" s="11"/>
    </row>
    <row r="503" spans="1:4" x14ac:dyDescent="0.3">
      <c r="A503" s="11">
        <f t="shared" si="7"/>
        <v>0</v>
      </c>
      <c r="B503" s="11"/>
      <c r="C503" s="11"/>
      <c r="D503" s="11"/>
    </row>
    <row r="504" spans="1:4" x14ac:dyDescent="0.3">
      <c r="A504" s="11">
        <f t="shared" si="7"/>
        <v>0</v>
      </c>
      <c r="B504" s="11"/>
      <c r="C504" s="11"/>
      <c r="D504" s="11"/>
    </row>
    <row r="505" spans="1:4" x14ac:dyDescent="0.3">
      <c r="A505" s="11">
        <f t="shared" si="7"/>
        <v>0</v>
      </c>
      <c r="B505" s="11"/>
      <c r="C505" s="11"/>
      <c r="D505" s="11"/>
    </row>
    <row r="506" spans="1:4" x14ac:dyDescent="0.3">
      <c r="A506" s="11">
        <f t="shared" si="7"/>
        <v>0</v>
      </c>
      <c r="B506" s="11"/>
      <c r="C506" s="11"/>
      <c r="D506" s="11"/>
    </row>
    <row r="507" spans="1:4" x14ac:dyDescent="0.3">
      <c r="A507" s="11">
        <f t="shared" si="7"/>
        <v>0</v>
      </c>
      <c r="B507" s="11"/>
      <c r="C507" s="11"/>
      <c r="D507" s="11"/>
    </row>
    <row r="508" spans="1:4" x14ac:dyDescent="0.3">
      <c r="A508" s="11">
        <f t="shared" si="7"/>
        <v>0</v>
      </c>
      <c r="B508" s="11"/>
      <c r="C508" s="11"/>
      <c r="D508" s="11"/>
    </row>
    <row r="509" spans="1:4" x14ac:dyDescent="0.3">
      <c r="A509" s="11">
        <f t="shared" si="7"/>
        <v>0</v>
      </c>
      <c r="B509" s="11"/>
      <c r="C509" s="11"/>
      <c r="D509" s="11"/>
    </row>
    <row r="510" spans="1:4" x14ac:dyDescent="0.3">
      <c r="A510" s="11">
        <f t="shared" si="7"/>
        <v>0</v>
      </c>
      <c r="B510" s="11"/>
      <c r="C510" s="11"/>
      <c r="D510" s="11"/>
    </row>
    <row r="511" spans="1:4" x14ac:dyDescent="0.3">
      <c r="A511" s="11">
        <f t="shared" si="7"/>
        <v>0</v>
      </c>
      <c r="B511" s="11"/>
      <c r="C511" s="11"/>
      <c r="D511" s="11"/>
    </row>
    <row r="512" spans="1:4" x14ac:dyDescent="0.3">
      <c r="A512" s="11">
        <f t="shared" si="7"/>
        <v>0</v>
      </c>
      <c r="B512" s="11"/>
      <c r="C512" s="11"/>
      <c r="D512" s="11"/>
    </row>
    <row r="513" spans="1:4" x14ac:dyDescent="0.3">
      <c r="A513" s="11">
        <f t="shared" si="7"/>
        <v>0</v>
      </c>
      <c r="B513" s="11"/>
      <c r="C513" s="11"/>
      <c r="D513" s="11"/>
    </row>
    <row r="514" spans="1:4" x14ac:dyDescent="0.3">
      <c r="A514" s="11">
        <f t="shared" si="7"/>
        <v>0</v>
      </c>
      <c r="B514" s="11"/>
      <c r="C514" s="11"/>
      <c r="D514" s="11"/>
    </row>
    <row r="515" spans="1:4" x14ac:dyDescent="0.3">
      <c r="A515" s="11">
        <f t="shared" ref="A515:A578" si="8">D515</f>
        <v>0</v>
      </c>
      <c r="B515" s="11"/>
      <c r="C515" s="11"/>
      <c r="D515" s="11"/>
    </row>
    <row r="516" spans="1:4" x14ac:dyDescent="0.3">
      <c r="A516" s="11">
        <f t="shared" si="8"/>
        <v>0</v>
      </c>
      <c r="B516" s="11"/>
      <c r="C516" s="11"/>
      <c r="D516" s="11"/>
    </row>
    <row r="517" spans="1:4" x14ac:dyDescent="0.3">
      <c r="A517" s="11">
        <f t="shared" si="8"/>
        <v>0</v>
      </c>
      <c r="B517" s="11"/>
      <c r="C517" s="11"/>
      <c r="D517" s="11"/>
    </row>
    <row r="518" spans="1:4" x14ac:dyDescent="0.3">
      <c r="A518" s="11">
        <f t="shared" si="8"/>
        <v>0</v>
      </c>
      <c r="B518" s="11"/>
      <c r="C518" s="11"/>
      <c r="D518" s="11"/>
    </row>
    <row r="519" spans="1:4" x14ac:dyDescent="0.3">
      <c r="A519" s="11">
        <f t="shared" si="8"/>
        <v>0</v>
      </c>
      <c r="B519" s="11"/>
      <c r="C519" s="11"/>
      <c r="D519" s="11"/>
    </row>
    <row r="520" spans="1:4" x14ac:dyDescent="0.3">
      <c r="A520" s="11">
        <f t="shared" si="8"/>
        <v>0</v>
      </c>
      <c r="B520" s="11"/>
      <c r="C520" s="11"/>
      <c r="D520" s="11"/>
    </row>
    <row r="521" spans="1:4" x14ac:dyDescent="0.3">
      <c r="A521" s="11">
        <f t="shared" si="8"/>
        <v>0</v>
      </c>
      <c r="B521" s="11"/>
      <c r="C521" s="11"/>
      <c r="D521" s="11"/>
    </row>
    <row r="522" spans="1:4" x14ac:dyDescent="0.3">
      <c r="A522" s="11">
        <f t="shared" si="8"/>
        <v>0</v>
      </c>
      <c r="B522" s="11"/>
      <c r="C522" s="11"/>
      <c r="D522" s="11"/>
    </row>
    <row r="523" spans="1:4" x14ac:dyDescent="0.3">
      <c r="A523" s="11">
        <f t="shared" si="8"/>
        <v>0</v>
      </c>
      <c r="B523" s="11"/>
      <c r="C523" s="11"/>
      <c r="D523" s="11"/>
    </row>
    <row r="524" spans="1:4" x14ac:dyDescent="0.3">
      <c r="A524" s="11">
        <f t="shared" si="8"/>
        <v>0</v>
      </c>
      <c r="B524" s="11"/>
      <c r="C524" s="11"/>
      <c r="D524" s="11"/>
    </row>
    <row r="525" spans="1:4" x14ac:dyDescent="0.3">
      <c r="A525" s="11">
        <f t="shared" si="8"/>
        <v>0</v>
      </c>
      <c r="B525" s="11"/>
      <c r="C525" s="11"/>
      <c r="D525" s="11"/>
    </row>
    <row r="526" spans="1:4" x14ac:dyDescent="0.3">
      <c r="A526" s="11">
        <f t="shared" si="8"/>
        <v>0</v>
      </c>
      <c r="B526" s="11"/>
      <c r="C526" s="11"/>
      <c r="D526" s="11"/>
    </row>
    <row r="527" spans="1:4" x14ac:dyDescent="0.3">
      <c r="A527" s="11">
        <f t="shared" si="8"/>
        <v>0</v>
      </c>
      <c r="B527" s="11"/>
      <c r="C527" s="11"/>
      <c r="D527" s="11"/>
    </row>
    <row r="528" spans="1:4" x14ac:dyDescent="0.3">
      <c r="A528" s="11">
        <f t="shared" si="8"/>
        <v>0</v>
      </c>
      <c r="B528" s="11"/>
      <c r="C528" s="11"/>
      <c r="D528" s="11"/>
    </row>
    <row r="529" spans="1:4" x14ac:dyDescent="0.3">
      <c r="A529" s="11">
        <f t="shared" si="8"/>
        <v>0</v>
      </c>
      <c r="B529" s="11"/>
      <c r="C529" s="11"/>
      <c r="D529" s="11"/>
    </row>
    <row r="530" spans="1:4" x14ac:dyDescent="0.3">
      <c r="A530" s="11">
        <f t="shared" si="8"/>
        <v>0</v>
      </c>
      <c r="B530" s="11"/>
      <c r="C530" s="11"/>
      <c r="D530" s="11"/>
    </row>
    <row r="531" spans="1:4" x14ac:dyDescent="0.3">
      <c r="A531" s="11">
        <f t="shared" si="8"/>
        <v>0</v>
      </c>
      <c r="B531" s="11"/>
      <c r="C531" s="11"/>
      <c r="D531" s="11"/>
    </row>
    <row r="532" spans="1:4" x14ac:dyDescent="0.3">
      <c r="A532" s="11">
        <f t="shared" si="8"/>
        <v>0</v>
      </c>
      <c r="B532" s="11"/>
      <c r="C532" s="11"/>
      <c r="D532" s="11"/>
    </row>
    <row r="533" spans="1:4" x14ac:dyDescent="0.3">
      <c r="A533" s="11">
        <f t="shared" si="8"/>
        <v>0</v>
      </c>
      <c r="B533" s="11"/>
      <c r="C533" s="11"/>
      <c r="D533" s="11"/>
    </row>
    <row r="534" spans="1:4" x14ac:dyDescent="0.3">
      <c r="A534" s="11">
        <f t="shared" si="8"/>
        <v>0</v>
      </c>
      <c r="B534" s="11"/>
      <c r="C534" s="11"/>
      <c r="D534" s="11"/>
    </row>
    <row r="535" spans="1:4" x14ac:dyDescent="0.3">
      <c r="A535" s="11">
        <f t="shared" si="8"/>
        <v>0</v>
      </c>
      <c r="B535" s="11"/>
      <c r="C535" s="11"/>
      <c r="D535" s="11"/>
    </row>
    <row r="536" spans="1:4" x14ac:dyDescent="0.3">
      <c r="A536" s="11">
        <f t="shared" si="8"/>
        <v>0</v>
      </c>
      <c r="B536" s="11"/>
      <c r="C536" s="11"/>
      <c r="D536" s="11"/>
    </row>
    <row r="537" spans="1:4" x14ac:dyDescent="0.3">
      <c r="A537" s="11">
        <f t="shared" si="8"/>
        <v>0</v>
      </c>
      <c r="B537" s="11"/>
      <c r="C537" s="11"/>
      <c r="D537" s="11"/>
    </row>
    <row r="538" spans="1:4" x14ac:dyDescent="0.3">
      <c r="A538" s="11">
        <f t="shared" si="8"/>
        <v>0</v>
      </c>
      <c r="B538" s="11"/>
      <c r="C538" s="11"/>
      <c r="D538" s="11"/>
    </row>
    <row r="539" spans="1:4" x14ac:dyDescent="0.3">
      <c r="A539" s="11">
        <f t="shared" si="8"/>
        <v>0</v>
      </c>
      <c r="B539" s="11"/>
      <c r="C539" s="11"/>
      <c r="D539" s="11"/>
    </row>
    <row r="540" spans="1:4" x14ac:dyDescent="0.3">
      <c r="A540" s="11">
        <f t="shared" si="8"/>
        <v>0</v>
      </c>
      <c r="B540" s="11"/>
      <c r="C540" s="11"/>
      <c r="D540" s="11"/>
    </row>
    <row r="541" spans="1:4" x14ac:dyDescent="0.3">
      <c r="A541" s="11">
        <f t="shared" si="8"/>
        <v>0</v>
      </c>
      <c r="B541" s="11"/>
      <c r="C541" s="11"/>
      <c r="D541" s="11"/>
    </row>
    <row r="542" spans="1:4" x14ac:dyDescent="0.3">
      <c r="A542" s="11">
        <f t="shared" si="8"/>
        <v>0</v>
      </c>
      <c r="B542" s="11"/>
      <c r="C542" s="11"/>
      <c r="D542" s="11"/>
    </row>
    <row r="543" spans="1:4" x14ac:dyDescent="0.3">
      <c r="A543" s="11">
        <f t="shared" si="8"/>
        <v>0</v>
      </c>
      <c r="B543" s="11"/>
      <c r="C543" s="11"/>
      <c r="D543" s="11"/>
    </row>
    <row r="544" spans="1:4" x14ac:dyDescent="0.3">
      <c r="A544" s="11">
        <f t="shared" si="8"/>
        <v>0</v>
      </c>
      <c r="B544" s="11"/>
      <c r="C544" s="11"/>
      <c r="D544" s="11"/>
    </row>
    <row r="545" spans="1:4" x14ac:dyDescent="0.3">
      <c r="A545" s="11">
        <f t="shared" si="8"/>
        <v>0</v>
      </c>
      <c r="B545" s="11"/>
      <c r="C545" s="11"/>
      <c r="D545" s="11"/>
    </row>
    <row r="546" spans="1:4" x14ac:dyDescent="0.3">
      <c r="A546" s="11">
        <f t="shared" si="8"/>
        <v>0</v>
      </c>
      <c r="B546" s="11"/>
      <c r="C546" s="11"/>
      <c r="D546" s="11"/>
    </row>
    <row r="547" spans="1:4" x14ac:dyDescent="0.3">
      <c r="A547" s="11">
        <f t="shared" si="8"/>
        <v>0</v>
      </c>
      <c r="B547" s="11"/>
      <c r="C547" s="11"/>
      <c r="D547" s="11"/>
    </row>
    <row r="548" spans="1:4" x14ac:dyDescent="0.3">
      <c r="A548" s="11">
        <f t="shared" si="8"/>
        <v>0</v>
      </c>
      <c r="B548" s="11"/>
      <c r="C548" s="11"/>
      <c r="D548" s="11"/>
    </row>
    <row r="549" spans="1:4" x14ac:dyDescent="0.3">
      <c r="A549" s="11">
        <f t="shared" si="8"/>
        <v>0</v>
      </c>
      <c r="B549" s="11"/>
      <c r="C549" s="11"/>
      <c r="D549" s="11"/>
    </row>
    <row r="550" spans="1:4" x14ac:dyDescent="0.3">
      <c r="A550" s="11">
        <f t="shared" si="8"/>
        <v>0</v>
      </c>
      <c r="B550" s="11"/>
      <c r="C550" s="11"/>
      <c r="D550" s="11"/>
    </row>
    <row r="551" spans="1:4" x14ac:dyDescent="0.3">
      <c r="A551" s="11">
        <f t="shared" si="8"/>
        <v>0</v>
      </c>
      <c r="B551" s="11"/>
      <c r="C551" s="11"/>
      <c r="D551" s="11"/>
    </row>
    <row r="552" spans="1:4" x14ac:dyDescent="0.3">
      <c r="A552" s="11">
        <f t="shared" si="8"/>
        <v>0</v>
      </c>
      <c r="B552" s="11"/>
      <c r="C552" s="11"/>
      <c r="D552" s="11"/>
    </row>
    <row r="553" spans="1:4" x14ac:dyDescent="0.3">
      <c r="A553" s="11">
        <f t="shared" si="8"/>
        <v>0</v>
      </c>
      <c r="B553" s="11"/>
      <c r="C553" s="11"/>
      <c r="D553" s="11"/>
    </row>
    <row r="554" spans="1:4" x14ac:dyDescent="0.3">
      <c r="A554" s="11">
        <f t="shared" si="8"/>
        <v>0</v>
      </c>
      <c r="B554" s="11"/>
      <c r="C554" s="11"/>
      <c r="D554" s="11"/>
    </row>
    <row r="555" spans="1:4" x14ac:dyDescent="0.3">
      <c r="A555" s="11">
        <f t="shared" si="8"/>
        <v>0</v>
      </c>
      <c r="B555" s="11"/>
      <c r="C555" s="11"/>
      <c r="D555" s="11"/>
    </row>
    <row r="556" spans="1:4" x14ac:dyDescent="0.3">
      <c r="A556" s="11">
        <f t="shared" si="8"/>
        <v>0</v>
      </c>
      <c r="B556" s="11"/>
      <c r="C556" s="11"/>
      <c r="D556" s="11"/>
    </row>
    <row r="557" spans="1:4" x14ac:dyDescent="0.3">
      <c r="A557" s="11">
        <f t="shared" si="8"/>
        <v>0</v>
      </c>
      <c r="B557" s="11"/>
      <c r="C557" s="11"/>
      <c r="D557" s="11"/>
    </row>
    <row r="558" spans="1:4" x14ac:dyDescent="0.3">
      <c r="A558" s="11">
        <f t="shared" si="8"/>
        <v>0</v>
      </c>
      <c r="B558" s="11"/>
      <c r="C558" s="11"/>
      <c r="D558" s="11"/>
    </row>
    <row r="559" spans="1:4" x14ac:dyDescent="0.3">
      <c r="A559" s="11">
        <f t="shared" si="8"/>
        <v>0</v>
      </c>
      <c r="B559" s="11"/>
      <c r="C559" s="11"/>
      <c r="D559" s="11"/>
    </row>
    <row r="560" spans="1:4" x14ac:dyDescent="0.3">
      <c r="A560" s="11">
        <f t="shared" si="8"/>
        <v>0</v>
      </c>
      <c r="B560" s="11"/>
      <c r="C560" s="11"/>
      <c r="D560" s="11"/>
    </row>
    <row r="561" spans="1:4" x14ac:dyDescent="0.3">
      <c r="A561" s="11">
        <f t="shared" si="8"/>
        <v>0</v>
      </c>
      <c r="B561" s="11"/>
      <c r="C561" s="11"/>
      <c r="D561" s="11"/>
    </row>
    <row r="562" spans="1:4" x14ac:dyDescent="0.3">
      <c r="A562" s="11">
        <f t="shared" si="8"/>
        <v>0</v>
      </c>
      <c r="B562" s="11"/>
      <c r="C562" s="11"/>
      <c r="D562" s="11"/>
    </row>
    <row r="563" spans="1:4" x14ac:dyDescent="0.3">
      <c r="A563" s="11">
        <f t="shared" si="8"/>
        <v>0</v>
      </c>
      <c r="B563" s="11"/>
      <c r="C563" s="11"/>
      <c r="D563" s="11"/>
    </row>
    <row r="564" spans="1:4" x14ac:dyDescent="0.3">
      <c r="A564" s="11">
        <f t="shared" si="8"/>
        <v>0</v>
      </c>
      <c r="B564" s="11"/>
      <c r="C564" s="11"/>
      <c r="D564" s="11"/>
    </row>
    <row r="565" spans="1:4" x14ac:dyDescent="0.3">
      <c r="A565" s="11">
        <f t="shared" si="8"/>
        <v>0</v>
      </c>
      <c r="B565" s="11"/>
      <c r="C565" s="11"/>
      <c r="D565" s="11"/>
    </row>
    <row r="566" spans="1:4" x14ac:dyDescent="0.3">
      <c r="A566" s="11">
        <f t="shared" si="8"/>
        <v>0</v>
      </c>
      <c r="B566" s="11"/>
      <c r="C566" s="11"/>
      <c r="D566" s="11"/>
    </row>
    <row r="567" spans="1:4" x14ac:dyDescent="0.3">
      <c r="A567" s="11">
        <f t="shared" si="8"/>
        <v>0</v>
      </c>
      <c r="B567" s="11"/>
      <c r="C567" s="11"/>
      <c r="D567" s="11"/>
    </row>
    <row r="568" spans="1:4" x14ac:dyDescent="0.3">
      <c r="A568" s="11">
        <f t="shared" si="8"/>
        <v>0</v>
      </c>
      <c r="B568" s="11"/>
      <c r="C568" s="11"/>
      <c r="D568" s="11"/>
    </row>
    <row r="569" spans="1:4" x14ac:dyDescent="0.3">
      <c r="A569" s="11">
        <f t="shared" si="8"/>
        <v>0</v>
      </c>
      <c r="B569" s="11"/>
      <c r="C569" s="11"/>
      <c r="D569" s="11"/>
    </row>
    <row r="570" spans="1:4" x14ac:dyDescent="0.3">
      <c r="A570" s="11">
        <f t="shared" si="8"/>
        <v>0</v>
      </c>
      <c r="B570" s="11"/>
      <c r="C570" s="11"/>
      <c r="D570" s="11"/>
    </row>
    <row r="571" spans="1:4" x14ac:dyDescent="0.3">
      <c r="A571" s="11">
        <f t="shared" si="8"/>
        <v>0</v>
      </c>
      <c r="B571" s="11"/>
      <c r="C571" s="11"/>
      <c r="D571" s="11"/>
    </row>
    <row r="572" spans="1:4" x14ac:dyDescent="0.3">
      <c r="A572" s="11">
        <f t="shared" si="8"/>
        <v>0</v>
      </c>
      <c r="B572" s="11"/>
      <c r="C572" s="11"/>
      <c r="D572" s="11"/>
    </row>
    <row r="573" spans="1:4" x14ac:dyDescent="0.3">
      <c r="A573" s="11">
        <f t="shared" si="8"/>
        <v>0</v>
      </c>
      <c r="B573" s="11"/>
      <c r="C573" s="11"/>
      <c r="D573" s="11"/>
    </row>
    <row r="574" spans="1:4" x14ac:dyDescent="0.3">
      <c r="A574" s="11">
        <f t="shared" si="8"/>
        <v>0</v>
      </c>
      <c r="B574" s="11"/>
      <c r="C574" s="11"/>
      <c r="D574" s="11"/>
    </row>
    <row r="575" spans="1:4" x14ac:dyDescent="0.3">
      <c r="A575" s="11">
        <f t="shared" si="8"/>
        <v>0</v>
      </c>
      <c r="B575" s="11"/>
      <c r="C575" s="11"/>
      <c r="D575" s="11"/>
    </row>
    <row r="576" spans="1:4" x14ac:dyDescent="0.3">
      <c r="A576" s="11">
        <f t="shared" si="8"/>
        <v>0</v>
      </c>
      <c r="B576" s="11"/>
      <c r="C576" s="11"/>
      <c r="D576" s="11"/>
    </row>
    <row r="577" spans="1:4" x14ac:dyDescent="0.3">
      <c r="A577" s="11">
        <f t="shared" si="8"/>
        <v>0</v>
      </c>
      <c r="B577" s="11"/>
      <c r="C577" s="11"/>
      <c r="D577" s="11"/>
    </row>
    <row r="578" spans="1:4" x14ac:dyDescent="0.3">
      <c r="A578" s="11">
        <f t="shared" si="8"/>
        <v>0</v>
      </c>
      <c r="B578" s="11"/>
      <c r="C578" s="11"/>
      <c r="D578" s="11"/>
    </row>
    <row r="579" spans="1:4" x14ac:dyDescent="0.3">
      <c r="A579" s="11">
        <f t="shared" ref="A579:A642" si="9">D579</f>
        <v>0</v>
      </c>
      <c r="B579" s="11"/>
      <c r="C579" s="11"/>
      <c r="D579" s="11"/>
    </row>
    <row r="580" spans="1:4" x14ac:dyDescent="0.3">
      <c r="A580" s="11">
        <f t="shared" si="9"/>
        <v>0</v>
      </c>
      <c r="B580" s="11"/>
      <c r="C580" s="11"/>
      <c r="D580" s="11"/>
    </row>
    <row r="581" spans="1:4" x14ac:dyDescent="0.3">
      <c r="A581" s="11">
        <f t="shared" si="9"/>
        <v>0</v>
      </c>
      <c r="B581" s="11"/>
      <c r="C581" s="11"/>
      <c r="D581" s="11"/>
    </row>
    <row r="582" spans="1:4" x14ac:dyDescent="0.3">
      <c r="A582" s="11">
        <f t="shared" si="9"/>
        <v>0</v>
      </c>
      <c r="B582" s="11"/>
      <c r="C582" s="11"/>
      <c r="D582" s="11"/>
    </row>
    <row r="583" spans="1:4" x14ac:dyDescent="0.3">
      <c r="A583" s="11">
        <f t="shared" si="9"/>
        <v>0</v>
      </c>
      <c r="B583" s="11"/>
      <c r="C583" s="11"/>
      <c r="D583" s="11"/>
    </row>
    <row r="584" spans="1:4" x14ac:dyDescent="0.3">
      <c r="A584" s="11">
        <f t="shared" si="9"/>
        <v>0</v>
      </c>
      <c r="B584" s="11"/>
      <c r="C584" s="11"/>
      <c r="D584" s="11"/>
    </row>
    <row r="585" spans="1:4" x14ac:dyDescent="0.3">
      <c r="A585" s="11">
        <f t="shared" si="9"/>
        <v>0</v>
      </c>
      <c r="B585" s="11"/>
      <c r="C585" s="11"/>
      <c r="D585" s="11"/>
    </row>
    <row r="586" spans="1:4" x14ac:dyDescent="0.3">
      <c r="A586" s="11">
        <f t="shared" si="9"/>
        <v>0</v>
      </c>
      <c r="B586" s="11"/>
      <c r="C586" s="11"/>
      <c r="D586" s="11"/>
    </row>
    <row r="587" spans="1:4" x14ac:dyDescent="0.3">
      <c r="A587" s="11">
        <f t="shared" si="9"/>
        <v>0</v>
      </c>
      <c r="B587" s="11"/>
      <c r="C587" s="11"/>
      <c r="D587" s="11"/>
    </row>
    <row r="588" spans="1:4" x14ac:dyDescent="0.3">
      <c r="A588" s="11">
        <f t="shared" si="9"/>
        <v>0</v>
      </c>
      <c r="B588" s="11"/>
      <c r="C588" s="11"/>
      <c r="D588" s="11"/>
    </row>
    <row r="589" spans="1:4" x14ac:dyDescent="0.3">
      <c r="A589" s="11">
        <f t="shared" si="9"/>
        <v>0</v>
      </c>
      <c r="B589" s="11"/>
      <c r="C589" s="11"/>
      <c r="D589" s="11"/>
    </row>
    <row r="590" spans="1:4" x14ac:dyDescent="0.3">
      <c r="A590" s="11">
        <f t="shared" si="9"/>
        <v>0</v>
      </c>
      <c r="B590" s="11"/>
      <c r="C590" s="11"/>
      <c r="D590" s="11"/>
    </row>
    <row r="591" spans="1:4" x14ac:dyDescent="0.3">
      <c r="A591" s="11">
        <f t="shared" si="9"/>
        <v>0</v>
      </c>
      <c r="B591" s="11"/>
      <c r="C591" s="11"/>
      <c r="D591" s="11"/>
    </row>
    <row r="592" spans="1:4" x14ac:dyDescent="0.3">
      <c r="A592" s="11">
        <f t="shared" si="9"/>
        <v>0</v>
      </c>
      <c r="B592" s="11"/>
      <c r="C592" s="11"/>
      <c r="D592" s="11"/>
    </row>
    <row r="593" spans="1:4" x14ac:dyDescent="0.3">
      <c r="A593" s="11">
        <f t="shared" si="9"/>
        <v>0</v>
      </c>
      <c r="B593" s="11"/>
      <c r="C593" s="11"/>
      <c r="D593" s="11"/>
    </row>
    <row r="594" spans="1:4" x14ac:dyDescent="0.3">
      <c r="A594" s="11">
        <f t="shared" si="9"/>
        <v>0</v>
      </c>
      <c r="B594" s="11"/>
      <c r="C594" s="11"/>
      <c r="D594" s="11"/>
    </row>
    <row r="595" spans="1:4" x14ac:dyDescent="0.3">
      <c r="A595" s="11">
        <f t="shared" si="9"/>
        <v>0</v>
      </c>
      <c r="B595" s="11"/>
      <c r="C595" s="11"/>
      <c r="D595" s="11"/>
    </row>
    <row r="596" spans="1:4" x14ac:dyDescent="0.3">
      <c r="A596" s="11">
        <f t="shared" si="9"/>
        <v>0</v>
      </c>
      <c r="B596" s="11"/>
      <c r="C596" s="11"/>
      <c r="D596" s="11"/>
    </row>
    <row r="597" spans="1:4" x14ac:dyDescent="0.3">
      <c r="A597" s="11">
        <f t="shared" si="9"/>
        <v>0</v>
      </c>
      <c r="B597" s="11"/>
      <c r="C597" s="11"/>
      <c r="D597" s="11"/>
    </row>
    <row r="598" spans="1:4" x14ac:dyDescent="0.3">
      <c r="A598" s="11">
        <f t="shared" si="9"/>
        <v>0</v>
      </c>
      <c r="B598" s="11"/>
      <c r="C598" s="11"/>
      <c r="D598" s="11"/>
    </row>
    <row r="599" spans="1:4" x14ac:dyDescent="0.3">
      <c r="A599" s="11">
        <f t="shared" si="9"/>
        <v>0</v>
      </c>
      <c r="B599" s="11"/>
      <c r="C599" s="11"/>
      <c r="D599" s="11"/>
    </row>
    <row r="600" spans="1:4" x14ac:dyDescent="0.3">
      <c r="A600" s="11">
        <f t="shared" si="9"/>
        <v>0</v>
      </c>
      <c r="B600" s="11"/>
      <c r="C600" s="11"/>
      <c r="D600" s="11"/>
    </row>
    <row r="601" spans="1:4" x14ac:dyDescent="0.3">
      <c r="A601" s="11">
        <f t="shared" si="9"/>
        <v>0</v>
      </c>
      <c r="B601" s="11"/>
      <c r="C601" s="11"/>
      <c r="D601" s="11"/>
    </row>
    <row r="602" spans="1:4" x14ac:dyDescent="0.3">
      <c r="A602" s="11">
        <f t="shared" si="9"/>
        <v>0</v>
      </c>
      <c r="B602" s="11"/>
      <c r="C602" s="11"/>
      <c r="D602" s="11"/>
    </row>
    <row r="603" spans="1:4" x14ac:dyDescent="0.3">
      <c r="A603" s="11">
        <f t="shared" si="9"/>
        <v>0</v>
      </c>
      <c r="B603" s="11"/>
      <c r="C603" s="11"/>
      <c r="D603" s="11"/>
    </row>
    <row r="604" spans="1:4" x14ac:dyDescent="0.3">
      <c r="A604" s="11">
        <f t="shared" si="9"/>
        <v>0</v>
      </c>
      <c r="B604" s="11"/>
      <c r="C604" s="11"/>
      <c r="D604" s="11"/>
    </row>
    <row r="605" spans="1:4" x14ac:dyDescent="0.3">
      <c r="A605" s="11">
        <f t="shared" si="9"/>
        <v>0</v>
      </c>
      <c r="B605" s="11"/>
      <c r="C605" s="11"/>
      <c r="D605" s="11"/>
    </row>
    <row r="606" spans="1:4" x14ac:dyDescent="0.3">
      <c r="A606" s="11">
        <f t="shared" si="9"/>
        <v>0</v>
      </c>
      <c r="B606" s="11"/>
      <c r="C606" s="11"/>
      <c r="D606" s="11"/>
    </row>
    <row r="607" spans="1:4" x14ac:dyDescent="0.3">
      <c r="A607" s="11">
        <f t="shared" si="9"/>
        <v>0</v>
      </c>
      <c r="B607" s="11"/>
      <c r="C607" s="11"/>
      <c r="D607" s="11"/>
    </row>
    <row r="608" spans="1:4" x14ac:dyDescent="0.3">
      <c r="A608" s="11">
        <f t="shared" si="9"/>
        <v>0</v>
      </c>
      <c r="B608" s="11"/>
      <c r="C608" s="11"/>
      <c r="D608" s="11"/>
    </row>
    <row r="609" spans="1:4" x14ac:dyDescent="0.3">
      <c r="A609" s="11">
        <f t="shared" si="9"/>
        <v>0</v>
      </c>
      <c r="B609" s="11"/>
      <c r="C609" s="11"/>
      <c r="D609" s="11"/>
    </row>
    <row r="610" spans="1:4" x14ac:dyDescent="0.3">
      <c r="A610" s="11">
        <f t="shared" si="9"/>
        <v>0</v>
      </c>
      <c r="B610" s="11"/>
      <c r="C610" s="11"/>
      <c r="D610" s="11"/>
    </row>
    <row r="611" spans="1:4" x14ac:dyDescent="0.3">
      <c r="A611" s="11">
        <f t="shared" si="9"/>
        <v>0</v>
      </c>
      <c r="B611" s="11"/>
      <c r="C611" s="11"/>
      <c r="D611" s="11"/>
    </row>
    <row r="612" spans="1:4" x14ac:dyDescent="0.3">
      <c r="A612" s="11">
        <f t="shared" si="9"/>
        <v>0</v>
      </c>
      <c r="B612" s="11"/>
      <c r="C612" s="11"/>
      <c r="D612" s="11"/>
    </row>
    <row r="613" spans="1:4" x14ac:dyDescent="0.3">
      <c r="A613" s="11">
        <f t="shared" si="9"/>
        <v>0</v>
      </c>
      <c r="B613" s="11"/>
      <c r="C613" s="11"/>
      <c r="D613" s="11"/>
    </row>
    <row r="614" spans="1:4" x14ac:dyDescent="0.3">
      <c r="A614" s="11">
        <f t="shared" si="9"/>
        <v>0</v>
      </c>
      <c r="B614" s="11"/>
      <c r="C614" s="11"/>
      <c r="D614" s="11"/>
    </row>
    <row r="615" spans="1:4" x14ac:dyDescent="0.3">
      <c r="A615" s="11">
        <f t="shared" si="9"/>
        <v>0</v>
      </c>
      <c r="B615" s="11"/>
      <c r="C615" s="11"/>
      <c r="D615" s="11"/>
    </row>
    <row r="616" spans="1:4" x14ac:dyDescent="0.3">
      <c r="A616" s="11">
        <f t="shared" si="9"/>
        <v>0</v>
      </c>
      <c r="B616" s="11"/>
      <c r="C616" s="11"/>
      <c r="D616" s="11"/>
    </row>
    <row r="617" spans="1:4" x14ac:dyDescent="0.3">
      <c r="A617" s="11">
        <f t="shared" si="9"/>
        <v>0</v>
      </c>
      <c r="B617" s="11"/>
      <c r="C617" s="11"/>
      <c r="D617" s="11"/>
    </row>
    <row r="618" spans="1:4" x14ac:dyDescent="0.3">
      <c r="A618" s="11">
        <f t="shared" si="9"/>
        <v>0</v>
      </c>
      <c r="B618" s="11"/>
      <c r="C618" s="11"/>
      <c r="D618" s="11"/>
    </row>
    <row r="619" spans="1:4" x14ac:dyDescent="0.3">
      <c r="A619" s="11">
        <f t="shared" si="9"/>
        <v>0</v>
      </c>
      <c r="B619" s="11"/>
      <c r="C619" s="11"/>
      <c r="D619" s="11"/>
    </row>
    <row r="620" spans="1:4" x14ac:dyDescent="0.3">
      <c r="A620" s="11">
        <f t="shared" si="9"/>
        <v>0</v>
      </c>
      <c r="B620" s="11"/>
      <c r="C620" s="11"/>
      <c r="D620" s="11"/>
    </row>
    <row r="621" spans="1:4" x14ac:dyDescent="0.3">
      <c r="A621" s="11">
        <f t="shared" si="9"/>
        <v>0</v>
      </c>
      <c r="B621" s="11"/>
      <c r="C621" s="11"/>
      <c r="D621" s="11"/>
    </row>
    <row r="622" spans="1:4" x14ac:dyDescent="0.3">
      <c r="A622" s="11">
        <f t="shared" si="9"/>
        <v>0</v>
      </c>
      <c r="B622" s="11"/>
      <c r="C622" s="11"/>
      <c r="D622" s="11"/>
    </row>
    <row r="623" spans="1:4" x14ac:dyDescent="0.3">
      <c r="A623" s="11">
        <f t="shared" si="9"/>
        <v>0</v>
      </c>
      <c r="B623" s="11"/>
      <c r="C623" s="11"/>
      <c r="D623" s="11"/>
    </row>
    <row r="624" spans="1:4" x14ac:dyDescent="0.3">
      <c r="A624" s="11">
        <f t="shared" si="9"/>
        <v>0</v>
      </c>
      <c r="B624" s="11"/>
      <c r="C624" s="11"/>
      <c r="D624" s="11"/>
    </row>
    <row r="625" spans="1:4" x14ac:dyDescent="0.3">
      <c r="A625" s="11">
        <f t="shared" si="9"/>
        <v>0</v>
      </c>
      <c r="B625" s="11"/>
      <c r="C625" s="11"/>
      <c r="D625" s="11"/>
    </row>
    <row r="626" spans="1:4" x14ac:dyDescent="0.3">
      <c r="A626" s="11">
        <f t="shared" si="9"/>
        <v>0</v>
      </c>
      <c r="B626" s="11"/>
      <c r="C626" s="11"/>
      <c r="D626" s="11"/>
    </row>
    <row r="627" spans="1:4" x14ac:dyDescent="0.3">
      <c r="A627" s="11">
        <f t="shared" si="9"/>
        <v>0</v>
      </c>
      <c r="B627" s="11"/>
      <c r="C627" s="11"/>
      <c r="D627" s="11"/>
    </row>
    <row r="628" spans="1:4" x14ac:dyDescent="0.3">
      <c r="A628" s="11">
        <f t="shared" si="9"/>
        <v>0</v>
      </c>
      <c r="B628" s="11"/>
      <c r="C628" s="11"/>
      <c r="D628" s="11"/>
    </row>
    <row r="629" spans="1:4" x14ac:dyDescent="0.3">
      <c r="A629" s="11">
        <f t="shared" si="9"/>
        <v>0</v>
      </c>
      <c r="B629" s="11"/>
      <c r="C629" s="11"/>
      <c r="D629" s="11"/>
    </row>
    <row r="630" spans="1:4" x14ac:dyDescent="0.3">
      <c r="A630" s="11">
        <f t="shared" si="9"/>
        <v>0</v>
      </c>
      <c r="B630" s="11"/>
      <c r="C630" s="11"/>
      <c r="D630" s="11"/>
    </row>
    <row r="631" spans="1:4" x14ac:dyDescent="0.3">
      <c r="A631" s="11">
        <f t="shared" si="9"/>
        <v>0</v>
      </c>
      <c r="B631" s="11"/>
      <c r="C631" s="11"/>
      <c r="D631" s="11"/>
    </row>
    <row r="632" spans="1:4" x14ac:dyDescent="0.3">
      <c r="A632" s="11">
        <f t="shared" si="9"/>
        <v>0</v>
      </c>
      <c r="B632" s="11"/>
      <c r="C632" s="11"/>
      <c r="D632" s="11"/>
    </row>
    <row r="633" spans="1:4" x14ac:dyDescent="0.3">
      <c r="A633" s="11">
        <f t="shared" si="9"/>
        <v>0</v>
      </c>
      <c r="B633" s="11"/>
      <c r="C633" s="11"/>
      <c r="D633" s="11"/>
    </row>
    <row r="634" spans="1:4" x14ac:dyDescent="0.3">
      <c r="A634" s="11">
        <f t="shared" si="9"/>
        <v>0</v>
      </c>
      <c r="B634" s="11"/>
      <c r="C634" s="11"/>
      <c r="D634" s="11"/>
    </row>
    <row r="635" spans="1:4" x14ac:dyDescent="0.3">
      <c r="A635" s="11">
        <f t="shared" si="9"/>
        <v>0</v>
      </c>
      <c r="B635" s="11"/>
      <c r="C635" s="11"/>
      <c r="D635" s="11"/>
    </row>
    <row r="636" spans="1:4" x14ac:dyDescent="0.3">
      <c r="A636" s="11">
        <f t="shared" si="9"/>
        <v>0</v>
      </c>
      <c r="B636" s="11"/>
      <c r="C636" s="11"/>
      <c r="D636" s="11"/>
    </row>
    <row r="637" spans="1:4" x14ac:dyDescent="0.3">
      <c r="A637" s="11">
        <f t="shared" si="9"/>
        <v>0</v>
      </c>
      <c r="B637" s="11"/>
      <c r="C637" s="11"/>
      <c r="D637" s="11"/>
    </row>
    <row r="638" spans="1:4" x14ac:dyDescent="0.3">
      <c r="A638" s="11">
        <f t="shared" si="9"/>
        <v>0</v>
      </c>
      <c r="B638" s="11"/>
      <c r="C638" s="11"/>
      <c r="D638" s="11"/>
    </row>
    <row r="639" spans="1:4" x14ac:dyDescent="0.3">
      <c r="A639" s="11">
        <f t="shared" si="9"/>
        <v>0</v>
      </c>
      <c r="B639" s="11"/>
      <c r="C639" s="11"/>
      <c r="D639" s="11"/>
    </row>
    <row r="640" spans="1:4" x14ac:dyDescent="0.3">
      <c r="A640" s="11">
        <f t="shared" si="9"/>
        <v>0</v>
      </c>
      <c r="B640" s="11"/>
      <c r="C640" s="11"/>
      <c r="D640" s="11"/>
    </row>
    <row r="641" spans="1:4" x14ac:dyDescent="0.3">
      <c r="A641" s="11">
        <f t="shared" si="9"/>
        <v>0</v>
      </c>
      <c r="B641" s="11"/>
      <c r="C641" s="11"/>
      <c r="D641" s="11"/>
    </row>
    <row r="642" spans="1:4" x14ac:dyDescent="0.3">
      <c r="A642" s="11">
        <f t="shared" si="9"/>
        <v>0</v>
      </c>
      <c r="B642" s="11"/>
      <c r="C642" s="11"/>
      <c r="D642" s="11"/>
    </row>
    <row r="643" spans="1:4" x14ac:dyDescent="0.3">
      <c r="A643" s="11">
        <f t="shared" ref="A643:A706" si="10">D643</f>
        <v>0</v>
      </c>
      <c r="B643" s="11"/>
      <c r="C643" s="11"/>
      <c r="D643" s="11"/>
    </row>
    <row r="644" spans="1:4" x14ac:dyDescent="0.3">
      <c r="A644" s="11">
        <f t="shared" si="10"/>
        <v>0</v>
      </c>
      <c r="B644" s="11"/>
      <c r="C644" s="11"/>
      <c r="D644" s="11"/>
    </row>
    <row r="645" spans="1:4" x14ac:dyDescent="0.3">
      <c r="A645" s="11">
        <f t="shared" si="10"/>
        <v>0</v>
      </c>
      <c r="B645" s="11"/>
      <c r="C645" s="11"/>
      <c r="D645" s="11"/>
    </row>
    <row r="646" spans="1:4" x14ac:dyDescent="0.3">
      <c r="A646" s="11">
        <f t="shared" si="10"/>
        <v>0</v>
      </c>
      <c r="B646" s="11"/>
      <c r="C646" s="11"/>
      <c r="D646" s="11"/>
    </row>
    <row r="647" spans="1:4" x14ac:dyDescent="0.3">
      <c r="A647" s="11">
        <f t="shared" si="10"/>
        <v>0</v>
      </c>
      <c r="B647" s="11"/>
      <c r="C647" s="11"/>
      <c r="D647" s="11"/>
    </row>
    <row r="648" spans="1:4" x14ac:dyDescent="0.3">
      <c r="A648" s="11">
        <f t="shared" si="10"/>
        <v>0</v>
      </c>
      <c r="B648" s="11"/>
      <c r="C648" s="11"/>
      <c r="D648" s="11"/>
    </row>
    <row r="649" spans="1:4" x14ac:dyDescent="0.3">
      <c r="A649" s="11">
        <f t="shared" si="10"/>
        <v>0</v>
      </c>
      <c r="B649" s="11"/>
      <c r="C649" s="11"/>
      <c r="D649" s="11"/>
    </row>
    <row r="650" spans="1:4" x14ac:dyDescent="0.3">
      <c r="A650" s="11">
        <f t="shared" si="10"/>
        <v>0</v>
      </c>
      <c r="B650" s="11"/>
      <c r="C650" s="11"/>
      <c r="D650" s="11"/>
    </row>
    <row r="651" spans="1:4" x14ac:dyDescent="0.3">
      <c r="A651" s="11">
        <f t="shared" si="10"/>
        <v>0</v>
      </c>
      <c r="B651" s="11"/>
      <c r="C651" s="11"/>
      <c r="D651" s="11"/>
    </row>
    <row r="652" spans="1:4" x14ac:dyDescent="0.3">
      <c r="A652" s="11">
        <f t="shared" si="10"/>
        <v>0</v>
      </c>
      <c r="B652" s="11"/>
      <c r="C652" s="11"/>
      <c r="D652" s="11"/>
    </row>
    <row r="653" spans="1:4" x14ac:dyDescent="0.3">
      <c r="A653" s="11">
        <f t="shared" si="10"/>
        <v>0</v>
      </c>
      <c r="B653" s="11"/>
      <c r="C653" s="11"/>
      <c r="D653" s="11"/>
    </row>
    <row r="654" spans="1:4" x14ac:dyDescent="0.3">
      <c r="A654" s="11">
        <f t="shared" si="10"/>
        <v>0</v>
      </c>
      <c r="B654" s="11"/>
      <c r="C654" s="11"/>
      <c r="D654" s="11"/>
    </row>
    <row r="655" spans="1:4" x14ac:dyDescent="0.3">
      <c r="A655" s="11">
        <f t="shared" si="10"/>
        <v>0</v>
      </c>
      <c r="B655" s="11"/>
      <c r="C655" s="11"/>
      <c r="D655" s="11"/>
    </row>
    <row r="656" spans="1:4" x14ac:dyDescent="0.3">
      <c r="A656" s="11">
        <f t="shared" si="10"/>
        <v>0</v>
      </c>
      <c r="B656" s="11"/>
      <c r="C656" s="11"/>
      <c r="D656" s="11"/>
    </row>
    <row r="657" spans="1:4" x14ac:dyDescent="0.3">
      <c r="A657" s="11">
        <f t="shared" si="10"/>
        <v>0</v>
      </c>
      <c r="B657" s="11"/>
      <c r="C657" s="11"/>
      <c r="D657" s="11"/>
    </row>
    <row r="658" spans="1:4" x14ac:dyDescent="0.3">
      <c r="A658" s="11">
        <f t="shared" si="10"/>
        <v>0</v>
      </c>
      <c r="B658" s="11"/>
      <c r="C658" s="11"/>
      <c r="D658" s="11"/>
    </row>
    <row r="659" spans="1:4" x14ac:dyDescent="0.3">
      <c r="A659" s="11">
        <f t="shared" si="10"/>
        <v>0</v>
      </c>
      <c r="B659" s="11"/>
      <c r="C659" s="11"/>
      <c r="D659" s="11"/>
    </row>
    <row r="660" spans="1:4" x14ac:dyDescent="0.3">
      <c r="A660" s="11">
        <f t="shared" si="10"/>
        <v>0</v>
      </c>
      <c r="B660" s="11"/>
      <c r="C660" s="11"/>
      <c r="D660" s="11"/>
    </row>
    <row r="661" spans="1:4" x14ac:dyDescent="0.3">
      <c r="A661" s="11">
        <f t="shared" si="10"/>
        <v>0</v>
      </c>
      <c r="B661" s="11"/>
      <c r="C661" s="11"/>
      <c r="D661" s="11"/>
    </row>
    <row r="662" spans="1:4" x14ac:dyDescent="0.3">
      <c r="A662" s="11">
        <f t="shared" si="10"/>
        <v>0</v>
      </c>
      <c r="B662" s="11"/>
      <c r="C662" s="11"/>
      <c r="D662" s="11"/>
    </row>
    <row r="663" spans="1:4" x14ac:dyDescent="0.3">
      <c r="A663" s="11">
        <f t="shared" si="10"/>
        <v>0</v>
      </c>
      <c r="B663" s="11"/>
      <c r="C663" s="11"/>
      <c r="D663" s="11"/>
    </row>
    <row r="664" spans="1:4" x14ac:dyDescent="0.3">
      <c r="A664" s="11">
        <f t="shared" si="10"/>
        <v>0</v>
      </c>
      <c r="B664" s="11"/>
      <c r="C664" s="11"/>
      <c r="D664" s="11"/>
    </row>
    <row r="665" spans="1:4" x14ac:dyDescent="0.3">
      <c r="A665" s="11">
        <f t="shared" si="10"/>
        <v>0</v>
      </c>
      <c r="B665" s="11"/>
      <c r="C665" s="11"/>
      <c r="D665" s="11"/>
    </row>
    <row r="666" spans="1:4" x14ac:dyDescent="0.3">
      <c r="A666" s="11">
        <f t="shared" si="10"/>
        <v>0</v>
      </c>
      <c r="B666" s="11"/>
      <c r="C666" s="11"/>
      <c r="D666" s="11"/>
    </row>
    <row r="667" spans="1:4" x14ac:dyDescent="0.3">
      <c r="A667" s="11">
        <f t="shared" si="10"/>
        <v>0</v>
      </c>
      <c r="B667" s="11"/>
      <c r="C667" s="11"/>
      <c r="D667" s="11"/>
    </row>
    <row r="668" spans="1:4" x14ac:dyDescent="0.3">
      <c r="A668" s="11">
        <f t="shared" si="10"/>
        <v>0</v>
      </c>
      <c r="B668" s="11"/>
      <c r="C668" s="11"/>
      <c r="D668" s="11"/>
    </row>
    <row r="669" spans="1:4" x14ac:dyDescent="0.3">
      <c r="A669" s="11">
        <f t="shared" si="10"/>
        <v>0</v>
      </c>
      <c r="B669" s="11"/>
      <c r="C669" s="11"/>
      <c r="D669" s="11"/>
    </row>
    <row r="670" spans="1:4" x14ac:dyDescent="0.3">
      <c r="A670" s="11">
        <f t="shared" si="10"/>
        <v>0</v>
      </c>
      <c r="B670" s="11"/>
      <c r="C670" s="11"/>
      <c r="D670" s="11"/>
    </row>
    <row r="671" spans="1:4" x14ac:dyDescent="0.3">
      <c r="A671" s="11">
        <f t="shared" si="10"/>
        <v>0</v>
      </c>
      <c r="B671" s="11"/>
      <c r="C671" s="11"/>
      <c r="D671" s="11"/>
    </row>
    <row r="672" spans="1:4" x14ac:dyDescent="0.3">
      <c r="A672" s="11">
        <f t="shared" si="10"/>
        <v>0</v>
      </c>
      <c r="B672" s="11"/>
      <c r="C672" s="11"/>
      <c r="D672" s="11"/>
    </row>
    <row r="673" spans="1:4" x14ac:dyDescent="0.3">
      <c r="A673" s="11">
        <f t="shared" si="10"/>
        <v>0</v>
      </c>
      <c r="B673" s="11"/>
      <c r="C673" s="11"/>
      <c r="D673" s="11"/>
    </row>
    <row r="674" spans="1:4" x14ac:dyDescent="0.3">
      <c r="A674" s="11">
        <f t="shared" si="10"/>
        <v>0</v>
      </c>
      <c r="B674" s="11"/>
      <c r="C674" s="11"/>
      <c r="D674" s="11"/>
    </row>
    <row r="675" spans="1:4" x14ac:dyDescent="0.3">
      <c r="A675" s="11">
        <f t="shared" si="10"/>
        <v>0</v>
      </c>
      <c r="B675" s="11"/>
      <c r="C675" s="11"/>
      <c r="D675" s="11"/>
    </row>
    <row r="676" spans="1:4" x14ac:dyDescent="0.3">
      <c r="A676" s="11">
        <f t="shared" si="10"/>
        <v>0</v>
      </c>
      <c r="B676" s="11"/>
      <c r="C676" s="11"/>
      <c r="D676" s="11"/>
    </row>
    <row r="677" spans="1:4" x14ac:dyDescent="0.3">
      <c r="A677" s="11">
        <f t="shared" si="10"/>
        <v>0</v>
      </c>
      <c r="B677" s="11"/>
      <c r="C677" s="11"/>
      <c r="D677" s="11"/>
    </row>
    <row r="678" spans="1:4" x14ac:dyDescent="0.3">
      <c r="A678" s="11">
        <f t="shared" si="10"/>
        <v>0</v>
      </c>
      <c r="B678" s="11"/>
      <c r="C678" s="11"/>
      <c r="D678" s="11"/>
    </row>
    <row r="679" spans="1:4" x14ac:dyDescent="0.3">
      <c r="A679" s="11">
        <f t="shared" si="10"/>
        <v>0</v>
      </c>
      <c r="B679" s="11"/>
      <c r="C679" s="11"/>
      <c r="D679" s="11"/>
    </row>
    <row r="680" spans="1:4" x14ac:dyDescent="0.3">
      <c r="A680" s="11">
        <f t="shared" si="10"/>
        <v>0</v>
      </c>
      <c r="B680" s="11"/>
      <c r="C680" s="11"/>
      <c r="D680" s="11"/>
    </row>
    <row r="681" spans="1:4" x14ac:dyDescent="0.3">
      <c r="A681" s="11">
        <f t="shared" si="10"/>
        <v>0</v>
      </c>
      <c r="B681" s="11"/>
      <c r="C681" s="11"/>
      <c r="D681" s="11"/>
    </row>
    <row r="682" spans="1:4" x14ac:dyDescent="0.3">
      <c r="A682" s="11">
        <f t="shared" si="10"/>
        <v>0</v>
      </c>
      <c r="B682" s="11"/>
      <c r="C682" s="11"/>
      <c r="D682" s="11"/>
    </row>
    <row r="683" spans="1:4" x14ac:dyDescent="0.3">
      <c r="A683" s="11">
        <f t="shared" si="10"/>
        <v>0</v>
      </c>
      <c r="B683" s="11"/>
      <c r="C683" s="11"/>
      <c r="D683" s="11"/>
    </row>
    <row r="684" spans="1:4" x14ac:dyDescent="0.3">
      <c r="A684" s="11">
        <f t="shared" si="10"/>
        <v>0</v>
      </c>
      <c r="B684" s="11"/>
      <c r="C684" s="11"/>
      <c r="D684" s="11"/>
    </row>
    <row r="685" spans="1:4" x14ac:dyDescent="0.3">
      <c r="A685" s="11">
        <f t="shared" si="10"/>
        <v>0</v>
      </c>
      <c r="B685" s="11"/>
      <c r="C685" s="11"/>
      <c r="D685" s="11"/>
    </row>
    <row r="686" spans="1:4" x14ac:dyDescent="0.3">
      <c r="A686" s="11">
        <f t="shared" si="10"/>
        <v>0</v>
      </c>
      <c r="B686" s="11"/>
      <c r="C686" s="11"/>
      <c r="D686" s="11"/>
    </row>
    <row r="687" spans="1:4" x14ac:dyDescent="0.3">
      <c r="A687" s="11">
        <f t="shared" si="10"/>
        <v>0</v>
      </c>
      <c r="B687" s="11"/>
      <c r="C687" s="11"/>
      <c r="D687" s="11"/>
    </row>
    <row r="688" spans="1:4" x14ac:dyDescent="0.3">
      <c r="A688" s="11">
        <f t="shared" si="10"/>
        <v>0</v>
      </c>
      <c r="B688" s="11"/>
      <c r="C688" s="11"/>
      <c r="D688" s="11"/>
    </row>
    <row r="689" spans="1:4" x14ac:dyDescent="0.3">
      <c r="A689" s="11">
        <f t="shared" si="10"/>
        <v>0</v>
      </c>
      <c r="B689" s="11"/>
      <c r="C689" s="11"/>
      <c r="D689" s="11"/>
    </row>
    <row r="690" spans="1:4" x14ac:dyDescent="0.3">
      <c r="A690" s="11">
        <f t="shared" si="10"/>
        <v>0</v>
      </c>
      <c r="B690" s="11"/>
      <c r="C690" s="11"/>
      <c r="D690" s="11"/>
    </row>
    <row r="691" spans="1:4" x14ac:dyDescent="0.3">
      <c r="A691" s="11">
        <f t="shared" si="10"/>
        <v>0</v>
      </c>
      <c r="B691" s="11"/>
      <c r="C691" s="11"/>
      <c r="D691" s="11"/>
    </row>
    <row r="692" spans="1:4" x14ac:dyDescent="0.3">
      <c r="A692" s="11">
        <f t="shared" si="10"/>
        <v>0</v>
      </c>
      <c r="B692" s="11"/>
      <c r="C692" s="11"/>
      <c r="D692" s="11"/>
    </row>
    <row r="693" spans="1:4" x14ac:dyDescent="0.3">
      <c r="A693" s="11">
        <f t="shared" si="10"/>
        <v>0</v>
      </c>
      <c r="B693" s="11"/>
      <c r="C693" s="11"/>
      <c r="D693" s="11"/>
    </row>
    <row r="694" spans="1:4" x14ac:dyDescent="0.3">
      <c r="A694" s="11">
        <f t="shared" si="10"/>
        <v>0</v>
      </c>
      <c r="B694" s="11"/>
      <c r="C694" s="11"/>
      <c r="D694" s="11"/>
    </row>
    <row r="695" spans="1:4" x14ac:dyDescent="0.3">
      <c r="A695" s="11">
        <f t="shared" si="10"/>
        <v>0</v>
      </c>
      <c r="B695" s="11"/>
      <c r="C695" s="11"/>
      <c r="D695" s="11"/>
    </row>
    <row r="696" spans="1:4" x14ac:dyDescent="0.3">
      <c r="A696" s="11">
        <f t="shared" si="10"/>
        <v>0</v>
      </c>
      <c r="B696" s="11"/>
      <c r="C696" s="11"/>
      <c r="D696" s="11"/>
    </row>
    <row r="697" spans="1:4" x14ac:dyDescent="0.3">
      <c r="A697" s="11">
        <f t="shared" si="10"/>
        <v>0</v>
      </c>
      <c r="B697" s="11"/>
      <c r="C697" s="11"/>
      <c r="D697" s="11"/>
    </row>
    <row r="698" spans="1:4" x14ac:dyDescent="0.3">
      <c r="A698" s="11">
        <f t="shared" si="10"/>
        <v>0</v>
      </c>
      <c r="B698" s="11"/>
      <c r="C698" s="11"/>
      <c r="D698" s="11"/>
    </row>
    <row r="699" spans="1:4" x14ac:dyDescent="0.3">
      <c r="A699" s="11">
        <f t="shared" si="10"/>
        <v>0</v>
      </c>
      <c r="B699" s="11"/>
      <c r="C699" s="11"/>
      <c r="D699" s="11"/>
    </row>
    <row r="700" spans="1:4" x14ac:dyDescent="0.3">
      <c r="A700" s="11">
        <f t="shared" si="10"/>
        <v>0</v>
      </c>
      <c r="B700" s="11"/>
      <c r="C700" s="11"/>
      <c r="D700" s="11"/>
    </row>
    <row r="701" spans="1:4" x14ac:dyDescent="0.3">
      <c r="A701" s="11">
        <f t="shared" si="10"/>
        <v>0</v>
      </c>
      <c r="B701" s="11"/>
      <c r="C701" s="11"/>
      <c r="D701" s="11"/>
    </row>
    <row r="702" spans="1:4" x14ac:dyDescent="0.3">
      <c r="A702" s="11">
        <f t="shared" si="10"/>
        <v>0</v>
      </c>
      <c r="B702" s="11"/>
      <c r="C702" s="11"/>
      <c r="D702" s="11"/>
    </row>
    <row r="703" spans="1:4" x14ac:dyDescent="0.3">
      <c r="A703" s="11">
        <f t="shared" si="10"/>
        <v>0</v>
      </c>
      <c r="B703" s="11"/>
      <c r="C703" s="11"/>
      <c r="D703" s="11"/>
    </row>
    <row r="704" spans="1:4" x14ac:dyDescent="0.3">
      <c r="A704" s="11">
        <f t="shared" si="10"/>
        <v>0</v>
      </c>
      <c r="B704" s="11"/>
      <c r="C704" s="11"/>
      <c r="D704" s="11"/>
    </row>
    <row r="705" spans="1:4" x14ac:dyDescent="0.3">
      <c r="A705" s="11">
        <f t="shared" si="10"/>
        <v>0</v>
      </c>
      <c r="B705" s="11"/>
      <c r="C705" s="11"/>
      <c r="D705" s="11"/>
    </row>
    <row r="706" spans="1:4" x14ac:dyDescent="0.3">
      <c r="A706" s="11">
        <f t="shared" si="10"/>
        <v>0</v>
      </c>
      <c r="B706" s="11"/>
      <c r="C706" s="11"/>
      <c r="D706" s="11"/>
    </row>
    <row r="707" spans="1:4" x14ac:dyDescent="0.3">
      <c r="A707" s="11">
        <f t="shared" ref="A707:A770" si="11">D707</f>
        <v>0</v>
      </c>
      <c r="B707" s="11"/>
      <c r="C707" s="11"/>
      <c r="D707" s="11"/>
    </row>
    <row r="708" spans="1:4" x14ac:dyDescent="0.3">
      <c r="A708" s="11">
        <f t="shared" si="11"/>
        <v>0</v>
      </c>
      <c r="B708" s="11"/>
      <c r="C708" s="11"/>
      <c r="D708" s="11"/>
    </row>
    <row r="709" spans="1:4" x14ac:dyDescent="0.3">
      <c r="A709" s="11">
        <f t="shared" si="11"/>
        <v>0</v>
      </c>
      <c r="B709" s="11"/>
      <c r="C709" s="11"/>
      <c r="D709" s="11"/>
    </row>
    <row r="710" spans="1:4" x14ac:dyDescent="0.3">
      <c r="A710" s="11">
        <f t="shared" si="11"/>
        <v>0</v>
      </c>
      <c r="B710" s="11"/>
      <c r="C710" s="11"/>
      <c r="D710" s="11"/>
    </row>
    <row r="711" spans="1:4" x14ac:dyDescent="0.3">
      <c r="A711" s="11">
        <f t="shared" si="11"/>
        <v>0</v>
      </c>
      <c r="B711" s="11"/>
      <c r="C711" s="11"/>
      <c r="D711" s="11"/>
    </row>
    <row r="712" spans="1:4" x14ac:dyDescent="0.3">
      <c r="A712" s="11">
        <f t="shared" si="11"/>
        <v>0</v>
      </c>
      <c r="B712" s="11"/>
      <c r="C712" s="11"/>
      <c r="D712" s="11"/>
    </row>
    <row r="713" spans="1:4" x14ac:dyDescent="0.3">
      <c r="A713" s="11">
        <f t="shared" si="11"/>
        <v>0</v>
      </c>
      <c r="B713" s="11"/>
      <c r="C713" s="11"/>
      <c r="D713" s="11"/>
    </row>
    <row r="714" spans="1:4" x14ac:dyDescent="0.3">
      <c r="A714" s="11">
        <f t="shared" si="11"/>
        <v>0</v>
      </c>
      <c r="B714" s="11"/>
      <c r="C714" s="11"/>
      <c r="D714" s="11"/>
    </row>
    <row r="715" spans="1:4" x14ac:dyDescent="0.3">
      <c r="A715" s="11">
        <f t="shared" si="11"/>
        <v>0</v>
      </c>
      <c r="B715" s="11"/>
      <c r="C715" s="11"/>
      <c r="D715" s="11"/>
    </row>
    <row r="716" spans="1:4" x14ac:dyDescent="0.3">
      <c r="A716" s="11">
        <f t="shared" si="11"/>
        <v>0</v>
      </c>
      <c r="B716" s="11"/>
      <c r="C716" s="11"/>
      <c r="D716" s="11"/>
    </row>
    <row r="717" spans="1:4" x14ac:dyDescent="0.3">
      <c r="A717" s="11">
        <f t="shared" si="11"/>
        <v>0</v>
      </c>
      <c r="B717" s="11"/>
      <c r="C717" s="11"/>
      <c r="D717" s="11"/>
    </row>
    <row r="718" spans="1:4" x14ac:dyDescent="0.3">
      <c r="A718" s="11">
        <f t="shared" si="11"/>
        <v>0</v>
      </c>
      <c r="B718" s="11"/>
      <c r="C718" s="11"/>
      <c r="D718" s="11"/>
    </row>
    <row r="719" spans="1:4" x14ac:dyDescent="0.3">
      <c r="A719" s="11">
        <f t="shared" si="11"/>
        <v>0</v>
      </c>
      <c r="B719" s="11"/>
      <c r="C719" s="11"/>
      <c r="D719" s="11"/>
    </row>
    <row r="720" spans="1:4" x14ac:dyDescent="0.3">
      <c r="A720" s="11">
        <f t="shared" si="11"/>
        <v>0</v>
      </c>
      <c r="B720" s="11"/>
      <c r="C720" s="11"/>
      <c r="D720" s="11"/>
    </row>
    <row r="721" spans="1:4" x14ac:dyDescent="0.3">
      <c r="A721" s="11">
        <f t="shared" si="11"/>
        <v>0</v>
      </c>
      <c r="B721" s="11"/>
      <c r="C721" s="11"/>
      <c r="D721" s="11"/>
    </row>
    <row r="722" spans="1:4" x14ac:dyDescent="0.3">
      <c r="A722" s="11">
        <f t="shared" si="11"/>
        <v>0</v>
      </c>
      <c r="B722" s="11"/>
      <c r="C722" s="11"/>
      <c r="D722" s="11"/>
    </row>
    <row r="723" spans="1:4" x14ac:dyDescent="0.3">
      <c r="A723" s="11">
        <f t="shared" si="11"/>
        <v>0</v>
      </c>
      <c r="B723" s="11"/>
      <c r="C723" s="11"/>
      <c r="D723" s="11"/>
    </row>
    <row r="724" spans="1:4" x14ac:dyDescent="0.3">
      <c r="A724" s="11">
        <f t="shared" si="11"/>
        <v>0</v>
      </c>
      <c r="B724" s="11"/>
      <c r="C724" s="11"/>
      <c r="D724" s="11"/>
    </row>
    <row r="725" spans="1:4" x14ac:dyDescent="0.3">
      <c r="A725" s="11">
        <f t="shared" si="11"/>
        <v>0</v>
      </c>
      <c r="B725" s="11"/>
      <c r="C725" s="11"/>
      <c r="D725" s="11"/>
    </row>
    <row r="726" spans="1:4" x14ac:dyDescent="0.3">
      <c r="A726" s="11">
        <f t="shared" si="11"/>
        <v>0</v>
      </c>
      <c r="B726" s="11"/>
      <c r="C726" s="11"/>
      <c r="D726" s="11"/>
    </row>
    <row r="727" spans="1:4" x14ac:dyDescent="0.3">
      <c r="A727" s="11">
        <f t="shared" si="11"/>
        <v>0</v>
      </c>
      <c r="B727" s="11"/>
      <c r="C727" s="11"/>
      <c r="D727" s="11"/>
    </row>
    <row r="728" spans="1:4" x14ac:dyDescent="0.3">
      <c r="A728" s="11">
        <f t="shared" si="11"/>
        <v>0</v>
      </c>
      <c r="B728" s="11"/>
      <c r="C728" s="11"/>
      <c r="D728" s="11"/>
    </row>
    <row r="729" spans="1:4" x14ac:dyDescent="0.3">
      <c r="A729" s="11">
        <f t="shared" si="11"/>
        <v>0</v>
      </c>
      <c r="B729" s="11"/>
      <c r="C729" s="11"/>
      <c r="D729" s="11"/>
    </row>
    <row r="730" spans="1:4" x14ac:dyDescent="0.3">
      <c r="A730" s="11">
        <f t="shared" si="11"/>
        <v>0</v>
      </c>
      <c r="B730" s="11"/>
      <c r="C730" s="11"/>
      <c r="D730" s="11"/>
    </row>
    <row r="731" spans="1:4" x14ac:dyDescent="0.3">
      <c r="A731" s="11">
        <f t="shared" si="11"/>
        <v>0</v>
      </c>
      <c r="B731" s="11"/>
      <c r="C731" s="11"/>
      <c r="D731" s="11"/>
    </row>
    <row r="732" spans="1:4" x14ac:dyDescent="0.3">
      <c r="A732" s="11">
        <f t="shared" si="11"/>
        <v>0</v>
      </c>
      <c r="B732" s="11"/>
      <c r="C732" s="11"/>
      <c r="D732" s="11"/>
    </row>
    <row r="733" spans="1:4" x14ac:dyDescent="0.3">
      <c r="A733" s="11">
        <f t="shared" si="11"/>
        <v>0</v>
      </c>
      <c r="B733" s="11"/>
      <c r="C733" s="11"/>
      <c r="D733" s="11"/>
    </row>
    <row r="734" spans="1:4" x14ac:dyDescent="0.3">
      <c r="A734" s="11">
        <f t="shared" si="11"/>
        <v>0</v>
      </c>
      <c r="B734" s="11"/>
      <c r="C734" s="11"/>
      <c r="D734" s="11"/>
    </row>
    <row r="735" spans="1:4" x14ac:dyDescent="0.3">
      <c r="A735" s="11">
        <f t="shared" si="11"/>
        <v>0</v>
      </c>
      <c r="B735" s="11"/>
      <c r="C735" s="11"/>
      <c r="D735" s="11"/>
    </row>
    <row r="736" spans="1:4" x14ac:dyDescent="0.3">
      <c r="A736" s="11">
        <f t="shared" si="11"/>
        <v>0</v>
      </c>
      <c r="B736" s="11"/>
      <c r="C736" s="11"/>
      <c r="D736" s="11"/>
    </row>
    <row r="737" spans="1:4" x14ac:dyDescent="0.3">
      <c r="A737" s="11">
        <f t="shared" si="11"/>
        <v>0</v>
      </c>
      <c r="B737" s="11"/>
      <c r="C737" s="11"/>
      <c r="D737" s="11"/>
    </row>
    <row r="738" spans="1:4" x14ac:dyDescent="0.3">
      <c r="A738" s="11">
        <f t="shared" si="11"/>
        <v>0</v>
      </c>
      <c r="B738" s="11"/>
      <c r="C738" s="11"/>
      <c r="D738" s="11"/>
    </row>
    <row r="739" spans="1:4" x14ac:dyDescent="0.3">
      <c r="A739" s="11">
        <f t="shared" si="11"/>
        <v>0</v>
      </c>
      <c r="B739" s="11"/>
      <c r="C739" s="11"/>
      <c r="D739" s="11"/>
    </row>
    <row r="740" spans="1:4" x14ac:dyDescent="0.3">
      <c r="A740" s="11">
        <f t="shared" si="11"/>
        <v>0</v>
      </c>
      <c r="B740" s="11"/>
      <c r="C740" s="11"/>
      <c r="D740" s="11"/>
    </row>
    <row r="741" spans="1:4" x14ac:dyDescent="0.3">
      <c r="A741" s="11">
        <f t="shared" si="11"/>
        <v>0</v>
      </c>
      <c r="B741" s="11"/>
      <c r="C741" s="11"/>
      <c r="D741" s="11"/>
    </row>
    <row r="742" spans="1:4" x14ac:dyDescent="0.3">
      <c r="A742" s="11">
        <f t="shared" si="11"/>
        <v>0</v>
      </c>
      <c r="B742" s="11"/>
      <c r="C742" s="11"/>
      <c r="D742" s="11"/>
    </row>
    <row r="743" spans="1:4" x14ac:dyDescent="0.3">
      <c r="A743" s="11">
        <f t="shared" si="11"/>
        <v>0</v>
      </c>
      <c r="B743" s="11"/>
      <c r="C743" s="11"/>
      <c r="D743" s="11"/>
    </row>
    <row r="744" spans="1:4" x14ac:dyDescent="0.3">
      <c r="A744" s="11">
        <f t="shared" si="11"/>
        <v>0</v>
      </c>
      <c r="B744" s="11"/>
      <c r="C744" s="11"/>
      <c r="D744" s="11"/>
    </row>
    <row r="745" spans="1:4" x14ac:dyDescent="0.3">
      <c r="A745" s="11">
        <f t="shared" si="11"/>
        <v>0</v>
      </c>
      <c r="B745" s="11"/>
      <c r="C745" s="11"/>
      <c r="D745" s="11"/>
    </row>
    <row r="746" spans="1:4" x14ac:dyDescent="0.3">
      <c r="A746" s="11">
        <f t="shared" si="11"/>
        <v>0</v>
      </c>
      <c r="B746" s="11"/>
      <c r="C746" s="11"/>
      <c r="D746" s="11"/>
    </row>
    <row r="747" spans="1:4" x14ac:dyDescent="0.3">
      <c r="A747" s="11">
        <f t="shared" si="11"/>
        <v>0</v>
      </c>
      <c r="B747" s="11"/>
      <c r="C747" s="11"/>
      <c r="D747" s="11"/>
    </row>
    <row r="748" spans="1:4" x14ac:dyDescent="0.3">
      <c r="A748" s="11">
        <f t="shared" si="11"/>
        <v>0</v>
      </c>
      <c r="B748" s="11"/>
      <c r="C748" s="11"/>
      <c r="D748" s="11"/>
    </row>
    <row r="749" spans="1:4" x14ac:dyDescent="0.3">
      <c r="A749" s="11">
        <f t="shared" si="11"/>
        <v>0</v>
      </c>
      <c r="B749" s="11"/>
      <c r="C749" s="11"/>
      <c r="D749" s="11"/>
    </row>
    <row r="750" spans="1:4" x14ac:dyDescent="0.3">
      <c r="A750" s="11">
        <f t="shared" si="11"/>
        <v>0</v>
      </c>
      <c r="B750" s="11"/>
      <c r="C750" s="11"/>
      <c r="D750" s="11"/>
    </row>
    <row r="751" spans="1:4" x14ac:dyDescent="0.3">
      <c r="A751" s="11">
        <f t="shared" si="11"/>
        <v>0</v>
      </c>
      <c r="B751" s="11"/>
      <c r="C751" s="11"/>
      <c r="D751" s="11"/>
    </row>
    <row r="752" spans="1:4" x14ac:dyDescent="0.3">
      <c r="A752" s="11">
        <f t="shared" si="11"/>
        <v>0</v>
      </c>
      <c r="B752" s="11"/>
      <c r="C752" s="11"/>
      <c r="D752" s="11"/>
    </row>
    <row r="753" spans="1:4" x14ac:dyDescent="0.3">
      <c r="A753" s="11">
        <f t="shared" si="11"/>
        <v>0</v>
      </c>
      <c r="B753" s="11"/>
      <c r="C753" s="11"/>
      <c r="D753" s="11"/>
    </row>
    <row r="754" spans="1:4" x14ac:dyDescent="0.3">
      <c r="A754" s="11">
        <f t="shared" si="11"/>
        <v>0</v>
      </c>
      <c r="B754" s="11"/>
      <c r="C754" s="11"/>
      <c r="D754" s="11"/>
    </row>
    <row r="755" spans="1:4" x14ac:dyDescent="0.3">
      <c r="A755" s="11">
        <f t="shared" si="11"/>
        <v>0</v>
      </c>
      <c r="B755" s="11"/>
      <c r="C755" s="11"/>
      <c r="D755" s="11"/>
    </row>
    <row r="756" spans="1:4" x14ac:dyDescent="0.3">
      <c r="A756" s="11">
        <f t="shared" si="11"/>
        <v>0</v>
      </c>
      <c r="B756" s="11"/>
      <c r="C756" s="11"/>
      <c r="D756" s="11"/>
    </row>
    <row r="757" spans="1:4" x14ac:dyDescent="0.3">
      <c r="A757" s="11">
        <f t="shared" si="11"/>
        <v>0</v>
      </c>
      <c r="B757" s="11"/>
      <c r="C757" s="11"/>
      <c r="D757" s="11"/>
    </row>
    <row r="758" spans="1:4" x14ac:dyDescent="0.3">
      <c r="A758" s="11">
        <f t="shared" si="11"/>
        <v>0</v>
      </c>
      <c r="B758" s="11"/>
      <c r="C758" s="11"/>
      <c r="D758" s="11"/>
    </row>
    <row r="759" spans="1:4" x14ac:dyDescent="0.3">
      <c r="A759" s="11">
        <f t="shared" si="11"/>
        <v>0</v>
      </c>
      <c r="B759" s="11"/>
      <c r="C759" s="11"/>
      <c r="D759" s="11"/>
    </row>
    <row r="760" spans="1:4" x14ac:dyDescent="0.3">
      <c r="A760" s="11">
        <f t="shared" si="11"/>
        <v>0</v>
      </c>
      <c r="B760" s="11"/>
      <c r="C760" s="11"/>
      <c r="D760" s="11"/>
    </row>
    <row r="761" spans="1:4" x14ac:dyDescent="0.3">
      <c r="A761" s="11">
        <f t="shared" si="11"/>
        <v>0</v>
      </c>
      <c r="B761" s="11"/>
      <c r="C761" s="11"/>
      <c r="D761" s="11"/>
    </row>
    <row r="762" spans="1:4" x14ac:dyDescent="0.3">
      <c r="A762" s="11">
        <f t="shared" si="11"/>
        <v>0</v>
      </c>
      <c r="B762" s="11"/>
      <c r="C762" s="11"/>
      <c r="D762" s="11"/>
    </row>
    <row r="763" spans="1:4" x14ac:dyDescent="0.3">
      <c r="A763" s="11">
        <f t="shared" si="11"/>
        <v>0</v>
      </c>
      <c r="B763" s="11"/>
      <c r="C763" s="11"/>
      <c r="D763" s="11"/>
    </row>
    <row r="764" spans="1:4" x14ac:dyDescent="0.3">
      <c r="A764" s="11">
        <f t="shared" si="11"/>
        <v>0</v>
      </c>
      <c r="B764" s="11"/>
      <c r="C764" s="11"/>
      <c r="D764" s="11"/>
    </row>
    <row r="765" spans="1:4" x14ac:dyDescent="0.3">
      <c r="A765" s="11">
        <f t="shared" si="11"/>
        <v>0</v>
      </c>
      <c r="B765" s="11"/>
      <c r="C765" s="11"/>
      <c r="D765" s="11"/>
    </row>
    <row r="766" spans="1:4" x14ac:dyDescent="0.3">
      <c r="A766" s="11">
        <f t="shared" si="11"/>
        <v>0</v>
      </c>
      <c r="B766" s="11"/>
      <c r="C766" s="11"/>
      <c r="D766" s="11"/>
    </row>
    <row r="767" spans="1:4" x14ac:dyDescent="0.3">
      <c r="A767" s="11">
        <f t="shared" si="11"/>
        <v>0</v>
      </c>
      <c r="B767" s="11"/>
      <c r="C767" s="11"/>
      <c r="D767" s="11"/>
    </row>
    <row r="768" spans="1:4" x14ac:dyDescent="0.3">
      <c r="A768" s="11">
        <f t="shared" si="11"/>
        <v>0</v>
      </c>
      <c r="B768" s="11"/>
      <c r="C768" s="11"/>
      <c r="D768" s="11"/>
    </row>
    <row r="769" spans="1:4" x14ac:dyDescent="0.3">
      <c r="A769" s="11">
        <f t="shared" si="11"/>
        <v>0</v>
      </c>
      <c r="B769" s="11"/>
      <c r="C769" s="11"/>
      <c r="D769" s="11"/>
    </row>
    <row r="770" spans="1:4" x14ac:dyDescent="0.3">
      <c r="A770" s="11">
        <f t="shared" si="11"/>
        <v>0</v>
      </c>
      <c r="B770" s="11"/>
      <c r="C770" s="11"/>
      <c r="D770" s="11"/>
    </row>
    <row r="771" spans="1:4" x14ac:dyDescent="0.3">
      <c r="A771" s="11">
        <f t="shared" ref="A771:A834" si="12">D771</f>
        <v>0</v>
      </c>
      <c r="B771" s="11"/>
      <c r="C771" s="11"/>
      <c r="D771" s="11"/>
    </row>
    <row r="772" spans="1:4" x14ac:dyDescent="0.3">
      <c r="A772" s="11">
        <f t="shared" si="12"/>
        <v>0</v>
      </c>
      <c r="B772" s="11"/>
      <c r="C772" s="11"/>
      <c r="D772" s="11"/>
    </row>
    <row r="773" spans="1:4" x14ac:dyDescent="0.3">
      <c r="A773" s="11">
        <f t="shared" si="12"/>
        <v>0</v>
      </c>
      <c r="B773" s="11"/>
      <c r="C773" s="11"/>
      <c r="D773" s="11"/>
    </row>
    <row r="774" spans="1:4" x14ac:dyDescent="0.3">
      <c r="A774" s="11">
        <f t="shared" si="12"/>
        <v>0</v>
      </c>
      <c r="B774" s="11"/>
      <c r="C774" s="11"/>
      <c r="D774" s="11"/>
    </row>
    <row r="775" spans="1:4" x14ac:dyDescent="0.3">
      <c r="A775" s="11">
        <f t="shared" si="12"/>
        <v>0</v>
      </c>
      <c r="B775" s="11"/>
      <c r="C775" s="11"/>
      <c r="D775" s="11"/>
    </row>
    <row r="776" spans="1:4" x14ac:dyDescent="0.3">
      <c r="A776" s="11">
        <f t="shared" si="12"/>
        <v>0</v>
      </c>
      <c r="B776" s="11"/>
      <c r="C776" s="11"/>
      <c r="D776" s="11"/>
    </row>
    <row r="777" spans="1:4" x14ac:dyDescent="0.3">
      <c r="A777" s="11">
        <f t="shared" si="12"/>
        <v>0</v>
      </c>
      <c r="B777" s="11"/>
      <c r="C777" s="11"/>
      <c r="D777" s="11"/>
    </row>
    <row r="778" spans="1:4" x14ac:dyDescent="0.3">
      <c r="A778" s="11">
        <f t="shared" si="12"/>
        <v>0</v>
      </c>
      <c r="B778" s="11"/>
      <c r="C778" s="11"/>
      <c r="D778" s="11"/>
    </row>
    <row r="779" spans="1:4" x14ac:dyDescent="0.3">
      <c r="A779" s="11">
        <f t="shared" si="12"/>
        <v>0</v>
      </c>
      <c r="B779" s="11"/>
      <c r="C779" s="11"/>
      <c r="D779" s="11"/>
    </row>
    <row r="780" spans="1:4" x14ac:dyDescent="0.3">
      <c r="A780" s="11">
        <f t="shared" si="12"/>
        <v>0</v>
      </c>
      <c r="B780" s="11"/>
      <c r="C780" s="11"/>
      <c r="D780" s="11"/>
    </row>
    <row r="781" spans="1:4" x14ac:dyDescent="0.3">
      <c r="A781" s="11">
        <f t="shared" si="12"/>
        <v>0</v>
      </c>
      <c r="B781" s="11"/>
      <c r="C781" s="11"/>
      <c r="D781" s="11"/>
    </row>
    <row r="782" spans="1:4" x14ac:dyDescent="0.3">
      <c r="A782" s="11">
        <f t="shared" si="12"/>
        <v>0</v>
      </c>
      <c r="B782" s="11"/>
      <c r="C782" s="11"/>
      <c r="D782" s="11"/>
    </row>
    <row r="783" spans="1:4" x14ac:dyDescent="0.3">
      <c r="A783" s="11">
        <f t="shared" si="12"/>
        <v>0</v>
      </c>
      <c r="B783" s="11"/>
      <c r="C783" s="11"/>
      <c r="D783" s="11"/>
    </row>
    <row r="784" spans="1:4" x14ac:dyDescent="0.3">
      <c r="A784" s="11">
        <f t="shared" si="12"/>
        <v>0</v>
      </c>
      <c r="B784" s="11"/>
      <c r="C784" s="11"/>
      <c r="D784" s="11"/>
    </row>
    <row r="785" spans="1:4" x14ac:dyDescent="0.3">
      <c r="A785" s="11">
        <f t="shared" si="12"/>
        <v>0</v>
      </c>
      <c r="B785" s="11"/>
      <c r="C785" s="11"/>
      <c r="D785" s="11"/>
    </row>
    <row r="786" spans="1:4" x14ac:dyDescent="0.3">
      <c r="A786" s="11">
        <f t="shared" si="12"/>
        <v>0</v>
      </c>
      <c r="B786" s="11"/>
      <c r="C786" s="11"/>
      <c r="D786" s="11"/>
    </row>
    <row r="787" spans="1:4" x14ac:dyDescent="0.3">
      <c r="A787" s="11">
        <f t="shared" si="12"/>
        <v>0</v>
      </c>
      <c r="B787" s="11"/>
      <c r="C787" s="11"/>
      <c r="D787" s="11"/>
    </row>
    <row r="788" spans="1:4" x14ac:dyDescent="0.3">
      <c r="A788" s="11">
        <f t="shared" si="12"/>
        <v>0</v>
      </c>
      <c r="B788" s="11"/>
      <c r="C788" s="11"/>
      <c r="D788" s="11"/>
    </row>
    <row r="789" spans="1:4" x14ac:dyDescent="0.3">
      <c r="A789" s="11">
        <f t="shared" si="12"/>
        <v>0</v>
      </c>
      <c r="B789" s="11"/>
      <c r="C789" s="11"/>
      <c r="D789" s="11"/>
    </row>
    <row r="790" spans="1:4" x14ac:dyDescent="0.3">
      <c r="A790" s="11">
        <f t="shared" si="12"/>
        <v>0</v>
      </c>
      <c r="B790" s="11"/>
      <c r="C790" s="11"/>
      <c r="D790" s="11"/>
    </row>
    <row r="791" spans="1:4" x14ac:dyDescent="0.3">
      <c r="A791" s="11">
        <f t="shared" si="12"/>
        <v>0</v>
      </c>
      <c r="B791" s="11"/>
      <c r="C791" s="11"/>
      <c r="D791" s="11"/>
    </row>
    <row r="792" spans="1:4" x14ac:dyDescent="0.3">
      <c r="A792" s="11">
        <f t="shared" si="12"/>
        <v>0</v>
      </c>
      <c r="B792" s="11"/>
      <c r="C792" s="11"/>
      <c r="D792" s="11"/>
    </row>
    <row r="793" spans="1:4" x14ac:dyDescent="0.3">
      <c r="A793" s="11">
        <f t="shared" si="12"/>
        <v>0</v>
      </c>
      <c r="B793" s="11"/>
      <c r="C793" s="11"/>
      <c r="D793" s="11"/>
    </row>
    <row r="794" spans="1:4" x14ac:dyDescent="0.3">
      <c r="A794" s="11">
        <f t="shared" si="12"/>
        <v>0</v>
      </c>
      <c r="B794" s="11"/>
      <c r="C794" s="11"/>
      <c r="D794" s="11"/>
    </row>
    <row r="795" spans="1:4" x14ac:dyDescent="0.3">
      <c r="A795" s="11">
        <f t="shared" si="12"/>
        <v>0</v>
      </c>
      <c r="B795" s="11"/>
      <c r="C795" s="11"/>
      <c r="D795" s="11"/>
    </row>
    <row r="796" spans="1:4" x14ac:dyDescent="0.3">
      <c r="A796" s="11">
        <f t="shared" si="12"/>
        <v>0</v>
      </c>
      <c r="B796" s="11"/>
      <c r="C796" s="11"/>
      <c r="D796" s="11"/>
    </row>
    <row r="797" spans="1:4" x14ac:dyDescent="0.3">
      <c r="A797" s="11">
        <f t="shared" si="12"/>
        <v>0</v>
      </c>
      <c r="B797" s="11"/>
      <c r="C797" s="11"/>
      <c r="D797" s="11"/>
    </row>
    <row r="798" spans="1:4" x14ac:dyDescent="0.3">
      <c r="A798" s="11">
        <f t="shared" si="12"/>
        <v>0</v>
      </c>
      <c r="B798" s="11"/>
      <c r="C798" s="11"/>
      <c r="D798" s="11"/>
    </row>
    <row r="799" spans="1:4" x14ac:dyDescent="0.3">
      <c r="A799" s="11">
        <f t="shared" si="12"/>
        <v>0</v>
      </c>
      <c r="B799" s="11"/>
      <c r="C799" s="11"/>
      <c r="D799" s="11"/>
    </row>
    <row r="800" spans="1:4" x14ac:dyDescent="0.3">
      <c r="A800" s="11">
        <f t="shared" si="12"/>
        <v>0</v>
      </c>
      <c r="B800" s="11"/>
      <c r="C800" s="11"/>
      <c r="D800" s="11"/>
    </row>
    <row r="801" spans="1:4" x14ac:dyDescent="0.3">
      <c r="A801" s="11">
        <f t="shared" si="12"/>
        <v>0</v>
      </c>
      <c r="B801" s="11"/>
      <c r="C801" s="11"/>
      <c r="D801" s="11"/>
    </row>
    <row r="802" spans="1:4" x14ac:dyDescent="0.3">
      <c r="A802" s="11">
        <f t="shared" si="12"/>
        <v>0</v>
      </c>
      <c r="B802" s="11"/>
      <c r="C802" s="11"/>
      <c r="D802" s="11"/>
    </row>
    <row r="803" spans="1:4" x14ac:dyDescent="0.3">
      <c r="A803" s="11">
        <f t="shared" si="12"/>
        <v>0</v>
      </c>
      <c r="B803" s="11"/>
      <c r="C803" s="11"/>
      <c r="D803" s="11"/>
    </row>
    <row r="804" spans="1:4" x14ac:dyDescent="0.3">
      <c r="A804" s="11">
        <f t="shared" si="12"/>
        <v>0</v>
      </c>
      <c r="B804" s="11"/>
      <c r="C804" s="11"/>
      <c r="D804" s="11"/>
    </row>
    <row r="805" spans="1:4" x14ac:dyDescent="0.3">
      <c r="A805" s="11">
        <f t="shared" si="12"/>
        <v>0</v>
      </c>
      <c r="B805" s="11"/>
      <c r="C805" s="11"/>
      <c r="D805" s="11"/>
    </row>
    <row r="806" spans="1:4" x14ac:dyDescent="0.3">
      <c r="A806" s="11">
        <f t="shared" si="12"/>
        <v>0</v>
      </c>
      <c r="B806" s="11"/>
      <c r="C806" s="11"/>
      <c r="D806" s="11"/>
    </row>
    <row r="807" spans="1:4" x14ac:dyDescent="0.3">
      <c r="A807" s="11">
        <f t="shared" si="12"/>
        <v>0</v>
      </c>
      <c r="B807" s="11"/>
      <c r="C807" s="11"/>
      <c r="D807" s="11"/>
    </row>
    <row r="808" spans="1:4" x14ac:dyDescent="0.3">
      <c r="A808" s="11">
        <f t="shared" si="12"/>
        <v>0</v>
      </c>
      <c r="B808" s="11"/>
      <c r="C808" s="11"/>
      <c r="D808" s="11"/>
    </row>
    <row r="809" spans="1:4" x14ac:dyDescent="0.3">
      <c r="A809" s="11">
        <f t="shared" si="12"/>
        <v>0</v>
      </c>
      <c r="B809" s="11"/>
      <c r="C809" s="11"/>
      <c r="D809" s="11"/>
    </row>
    <row r="810" spans="1:4" x14ac:dyDescent="0.3">
      <c r="A810" s="11">
        <f t="shared" si="12"/>
        <v>0</v>
      </c>
      <c r="B810" s="11"/>
      <c r="C810" s="11"/>
      <c r="D810" s="11"/>
    </row>
    <row r="811" spans="1:4" x14ac:dyDescent="0.3">
      <c r="A811" s="11">
        <f t="shared" si="12"/>
        <v>0</v>
      </c>
      <c r="B811" s="11"/>
      <c r="C811" s="11"/>
      <c r="D811" s="11"/>
    </row>
    <row r="812" spans="1:4" x14ac:dyDescent="0.3">
      <c r="A812" s="11">
        <f t="shared" si="12"/>
        <v>0</v>
      </c>
      <c r="B812" s="11"/>
      <c r="C812" s="11"/>
      <c r="D812" s="11"/>
    </row>
    <row r="813" spans="1:4" x14ac:dyDescent="0.3">
      <c r="A813" s="11">
        <f t="shared" si="12"/>
        <v>0</v>
      </c>
      <c r="B813" s="11"/>
      <c r="C813" s="11"/>
      <c r="D813" s="11"/>
    </row>
    <row r="814" spans="1:4" x14ac:dyDescent="0.3">
      <c r="A814" s="11">
        <f t="shared" si="12"/>
        <v>0</v>
      </c>
      <c r="B814" s="11"/>
      <c r="C814" s="11"/>
      <c r="D814" s="11"/>
    </row>
    <row r="815" spans="1:4" x14ac:dyDescent="0.3">
      <c r="A815" s="11">
        <f t="shared" si="12"/>
        <v>0</v>
      </c>
      <c r="B815" s="11"/>
      <c r="C815" s="11"/>
      <c r="D815" s="11"/>
    </row>
    <row r="816" spans="1:4" x14ac:dyDescent="0.3">
      <c r="A816" s="11">
        <f t="shared" si="12"/>
        <v>0</v>
      </c>
      <c r="B816" s="11"/>
      <c r="C816" s="11"/>
      <c r="D816" s="11"/>
    </row>
    <row r="817" spans="1:4" x14ac:dyDescent="0.3">
      <c r="A817" s="11">
        <f t="shared" si="12"/>
        <v>0</v>
      </c>
      <c r="B817" s="11"/>
      <c r="C817" s="11"/>
      <c r="D817" s="11"/>
    </row>
    <row r="818" spans="1:4" x14ac:dyDescent="0.3">
      <c r="A818" s="11">
        <f t="shared" si="12"/>
        <v>0</v>
      </c>
      <c r="B818" s="11"/>
      <c r="C818" s="11"/>
      <c r="D818" s="11"/>
    </row>
    <row r="819" spans="1:4" x14ac:dyDescent="0.3">
      <c r="A819" s="11">
        <f t="shared" si="12"/>
        <v>0</v>
      </c>
      <c r="B819" s="11"/>
      <c r="C819" s="11"/>
      <c r="D819" s="11"/>
    </row>
    <row r="820" spans="1:4" x14ac:dyDescent="0.3">
      <c r="A820" s="11">
        <f t="shared" si="12"/>
        <v>0</v>
      </c>
      <c r="B820" s="11"/>
      <c r="C820" s="11"/>
      <c r="D820" s="11"/>
    </row>
    <row r="821" spans="1:4" x14ac:dyDescent="0.3">
      <c r="A821" s="11">
        <f t="shared" si="12"/>
        <v>0</v>
      </c>
      <c r="B821" s="11"/>
      <c r="C821" s="11"/>
      <c r="D821" s="11"/>
    </row>
    <row r="822" spans="1:4" x14ac:dyDescent="0.3">
      <c r="A822" s="11">
        <f t="shared" si="12"/>
        <v>0</v>
      </c>
      <c r="B822" s="11"/>
      <c r="C822" s="11"/>
      <c r="D822" s="11"/>
    </row>
    <row r="823" spans="1:4" x14ac:dyDescent="0.3">
      <c r="A823" s="11">
        <f t="shared" si="12"/>
        <v>0</v>
      </c>
      <c r="B823" s="11"/>
      <c r="C823" s="11"/>
      <c r="D823" s="11"/>
    </row>
    <row r="824" spans="1:4" x14ac:dyDescent="0.3">
      <c r="A824" s="11">
        <f t="shared" si="12"/>
        <v>0</v>
      </c>
      <c r="B824" s="11"/>
      <c r="C824" s="11"/>
      <c r="D824" s="11"/>
    </row>
    <row r="825" spans="1:4" x14ac:dyDescent="0.3">
      <c r="A825" s="11">
        <f t="shared" si="12"/>
        <v>0</v>
      </c>
      <c r="B825" s="11"/>
      <c r="C825" s="11"/>
      <c r="D825" s="11"/>
    </row>
    <row r="826" spans="1:4" x14ac:dyDescent="0.3">
      <c r="A826" s="11">
        <f t="shared" si="12"/>
        <v>0</v>
      </c>
      <c r="B826" s="11"/>
      <c r="C826" s="11"/>
      <c r="D826" s="11"/>
    </row>
    <row r="827" spans="1:4" x14ac:dyDescent="0.3">
      <c r="A827" s="11">
        <f t="shared" si="12"/>
        <v>0</v>
      </c>
      <c r="B827" s="11"/>
      <c r="C827" s="11"/>
      <c r="D827" s="11"/>
    </row>
    <row r="828" spans="1:4" x14ac:dyDescent="0.3">
      <c r="A828" s="11">
        <f t="shared" si="12"/>
        <v>0</v>
      </c>
      <c r="B828" s="11"/>
      <c r="C828" s="11"/>
      <c r="D828" s="11"/>
    </row>
    <row r="829" spans="1:4" x14ac:dyDescent="0.3">
      <c r="A829" s="11">
        <f t="shared" si="12"/>
        <v>0</v>
      </c>
      <c r="B829" s="11"/>
      <c r="C829" s="11"/>
      <c r="D829" s="11"/>
    </row>
    <row r="830" spans="1:4" x14ac:dyDescent="0.3">
      <c r="A830" s="11">
        <f t="shared" si="12"/>
        <v>0</v>
      </c>
      <c r="B830" s="11"/>
      <c r="C830" s="11"/>
      <c r="D830" s="11"/>
    </row>
    <row r="831" spans="1:4" x14ac:dyDescent="0.3">
      <c r="A831" s="11">
        <f t="shared" si="12"/>
        <v>0</v>
      </c>
      <c r="B831" s="11"/>
      <c r="C831" s="11"/>
      <c r="D831" s="11"/>
    </row>
    <row r="832" spans="1:4" x14ac:dyDescent="0.3">
      <c r="A832" s="11">
        <f t="shared" si="12"/>
        <v>0</v>
      </c>
      <c r="B832" s="11"/>
      <c r="C832" s="11"/>
      <c r="D832" s="11"/>
    </row>
    <row r="833" spans="1:4" x14ac:dyDescent="0.3">
      <c r="A833" s="11">
        <f t="shared" si="12"/>
        <v>0</v>
      </c>
      <c r="B833" s="11"/>
      <c r="C833" s="11"/>
      <c r="D833" s="11"/>
    </row>
    <row r="834" spans="1:4" x14ac:dyDescent="0.3">
      <c r="A834" s="11">
        <f t="shared" si="12"/>
        <v>0</v>
      </c>
      <c r="B834" s="11"/>
      <c r="C834" s="11"/>
      <c r="D834" s="11"/>
    </row>
    <row r="835" spans="1:4" x14ac:dyDescent="0.3">
      <c r="A835" s="11">
        <f t="shared" ref="A835:A898" si="13">D835</f>
        <v>0</v>
      </c>
      <c r="B835" s="11"/>
      <c r="C835" s="11"/>
      <c r="D835" s="11"/>
    </row>
    <row r="836" spans="1:4" x14ac:dyDescent="0.3">
      <c r="A836" s="11">
        <f t="shared" si="13"/>
        <v>0</v>
      </c>
      <c r="B836" s="11"/>
      <c r="C836" s="11"/>
      <c r="D836" s="11"/>
    </row>
    <row r="837" spans="1:4" x14ac:dyDescent="0.3">
      <c r="A837" s="11">
        <f t="shared" si="13"/>
        <v>0</v>
      </c>
      <c r="B837" s="11"/>
      <c r="C837" s="11"/>
      <c r="D837" s="11"/>
    </row>
    <row r="838" spans="1:4" x14ac:dyDescent="0.3">
      <c r="A838" s="11">
        <f t="shared" si="13"/>
        <v>0</v>
      </c>
      <c r="B838" s="11"/>
      <c r="C838" s="11"/>
      <c r="D838" s="11"/>
    </row>
    <row r="839" spans="1:4" x14ac:dyDescent="0.3">
      <c r="A839" s="11">
        <f t="shared" si="13"/>
        <v>0</v>
      </c>
      <c r="B839" s="11"/>
      <c r="C839" s="11"/>
      <c r="D839" s="11"/>
    </row>
    <row r="840" spans="1:4" x14ac:dyDescent="0.3">
      <c r="A840" s="11">
        <f t="shared" si="13"/>
        <v>0</v>
      </c>
      <c r="B840" s="11"/>
      <c r="C840" s="11"/>
      <c r="D840" s="11"/>
    </row>
    <row r="841" spans="1:4" x14ac:dyDescent="0.3">
      <c r="A841" s="11">
        <f t="shared" si="13"/>
        <v>0</v>
      </c>
      <c r="B841" s="11"/>
      <c r="C841" s="11"/>
      <c r="D841" s="11"/>
    </row>
    <row r="842" spans="1:4" x14ac:dyDescent="0.3">
      <c r="A842" s="11">
        <f t="shared" si="13"/>
        <v>0</v>
      </c>
      <c r="B842" s="11"/>
      <c r="C842" s="11"/>
      <c r="D842" s="11"/>
    </row>
    <row r="843" spans="1:4" x14ac:dyDescent="0.3">
      <c r="A843" s="11">
        <f t="shared" si="13"/>
        <v>0</v>
      </c>
      <c r="B843" s="11"/>
      <c r="C843" s="11"/>
      <c r="D843" s="11"/>
    </row>
    <row r="844" spans="1:4" x14ac:dyDescent="0.3">
      <c r="A844" s="11">
        <f t="shared" si="13"/>
        <v>0</v>
      </c>
      <c r="B844" s="11"/>
      <c r="C844" s="11"/>
      <c r="D844" s="11"/>
    </row>
    <row r="845" spans="1:4" x14ac:dyDescent="0.3">
      <c r="A845" s="11">
        <f t="shared" si="13"/>
        <v>0</v>
      </c>
      <c r="B845" s="11"/>
      <c r="C845" s="11"/>
      <c r="D845" s="11"/>
    </row>
    <row r="846" spans="1:4" x14ac:dyDescent="0.3">
      <c r="A846" s="11">
        <f t="shared" si="13"/>
        <v>0</v>
      </c>
      <c r="B846" s="11"/>
      <c r="C846" s="11"/>
      <c r="D846" s="11"/>
    </row>
    <row r="847" spans="1:4" x14ac:dyDescent="0.3">
      <c r="A847" s="11">
        <f t="shared" si="13"/>
        <v>0</v>
      </c>
      <c r="B847" s="11"/>
      <c r="C847" s="11"/>
      <c r="D847" s="11"/>
    </row>
    <row r="848" spans="1:4" x14ac:dyDescent="0.3">
      <c r="A848" s="11">
        <f t="shared" si="13"/>
        <v>0</v>
      </c>
      <c r="B848" s="11"/>
      <c r="C848" s="11"/>
      <c r="D848" s="11"/>
    </row>
    <row r="849" spans="1:4" x14ac:dyDescent="0.3">
      <c r="A849" s="11">
        <f t="shared" si="13"/>
        <v>0</v>
      </c>
      <c r="B849" s="11"/>
      <c r="C849" s="11"/>
      <c r="D849" s="11"/>
    </row>
    <row r="850" spans="1:4" x14ac:dyDescent="0.3">
      <c r="A850" s="11">
        <f t="shared" si="13"/>
        <v>0</v>
      </c>
      <c r="B850" s="11"/>
      <c r="C850" s="11"/>
      <c r="D850" s="11"/>
    </row>
    <row r="851" spans="1:4" x14ac:dyDescent="0.3">
      <c r="A851" s="11">
        <f t="shared" si="13"/>
        <v>0</v>
      </c>
      <c r="B851" s="11"/>
      <c r="C851" s="11"/>
      <c r="D851" s="11"/>
    </row>
    <row r="852" spans="1:4" x14ac:dyDescent="0.3">
      <c r="A852" s="11">
        <f t="shared" si="13"/>
        <v>0</v>
      </c>
      <c r="B852" s="11"/>
      <c r="C852" s="11"/>
      <c r="D852" s="11"/>
    </row>
    <row r="853" spans="1:4" x14ac:dyDescent="0.3">
      <c r="A853" s="11">
        <f t="shared" si="13"/>
        <v>0</v>
      </c>
      <c r="B853" s="11"/>
      <c r="C853" s="11"/>
      <c r="D853" s="11"/>
    </row>
    <row r="854" spans="1:4" x14ac:dyDescent="0.3">
      <c r="A854" s="11">
        <f t="shared" si="13"/>
        <v>0</v>
      </c>
      <c r="B854" s="11"/>
      <c r="C854" s="11"/>
      <c r="D854" s="11"/>
    </row>
    <row r="855" spans="1:4" x14ac:dyDescent="0.3">
      <c r="A855" s="11">
        <f t="shared" si="13"/>
        <v>0</v>
      </c>
      <c r="B855" s="11"/>
      <c r="C855" s="11"/>
      <c r="D855" s="11"/>
    </row>
    <row r="856" spans="1:4" x14ac:dyDescent="0.3">
      <c r="A856" s="11">
        <f t="shared" si="13"/>
        <v>0</v>
      </c>
      <c r="B856" s="11"/>
      <c r="C856" s="11"/>
      <c r="D856" s="11"/>
    </row>
    <row r="857" spans="1:4" x14ac:dyDescent="0.3">
      <c r="A857" s="11">
        <f t="shared" si="13"/>
        <v>0</v>
      </c>
      <c r="B857" s="11"/>
      <c r="C857" s="11"/>
      <c r="D857" s="11"/>
    </row>
    <row r="858" spans="1:4" x14ac:dyDescent="0.3">
      <c r="A858" s="11">
        <f t="shared" si="13"/>
        <v>0</v>
      </c>
      <c r="B858" s="11"/>
      <c r="C858" s="11"/>
      <c r="D858" s="11"/>
    </row>
    <row r="859" spans="1:4" x14ac:dyDescent="0.3">
      <c r="A859" s="11">
        <f t="shared" si="13"/>
        <v>0</v>
      </c>
      <c r="B859" s="11"/>
      <c r="C859" s="11"/>
      <c r="D859" s="11"/>
    </row>
    <row r="860" spans="1:4" x14ac:dyDescent="0.3">
      <c r="A860" s="11">
        <f t="shared" si="13"/>
        <v>0</v>
      </c>
      <c r="B860" s="11"/>
      <c r="C860" s="11"/>
      <c r="D860" s="11"/>
    </row>
    <row r="861" spans="1:4" x14ac:dyDescent="0.3">
      <c r="A861" s="11">
        <f t="shared" si="13"/>
        <v>0</v>
      </c>
      <c r="B861" s="11"/>
      <c r="C861" s="11"/>
      <c r="D861" s="11"/>
    </row>
    <row r="862" spans="1:4" x14ac:dyDescent="0.3">
      <c r="A862" s="11">
        <f t="shared" si="13"/>
        <v>0</v>
      </c>
      <c r="B862" s="11"/>
      <c r="C862" s="11"/>
      <c r="D862" s="11"/>
    </row>
    <row r="863" spans="1:4" x14ac:dyDescent="0.3">
      <c r="A863" s="11">
        <f t="shared" si="13"/>
        <v>0</v>
      </c>
      <c r="B863" s="11"/>
      <c r="C863" s="11"/>
      <c r="D863" s="11"/>
    </row>
    <row r="864" spans="1:4" x14ac:dyDescent="0.3">
      <c r="A864" s="11">
        <f t="shared" si="13"/>
        <v>0</v>
      </c>
      <c r="B864" s="11"/>
      <c r="C864" s="11"/>
      <c r="D864" s="11"/>
    </row>
    <row r="865" spans="1:4" x14ac:dyDescent="0.3">
      <c r="A865" s="11">
        <f t="shared" si="13"/>
        <v>0</v>
      </c>
      <c r="B865" s="11"/>
      <c r="C865" s="11"/>
      <c r="D865" s="11"/>
    </row>
    <row r="866" spans="1:4" x14ac:dyDescent="0.3">
      <c r="A866" s="11">
        <f t="shared" si="13"/>
        <v>0</v>
      </c>
      <c r="B866" s="11"/>
      <c r="C866" s="11"/>
      <c r="D866" s="11"/>
    </row>
    <row r="867" spans="1:4" x14ac:dyDescent="0.3">
      <c r="A867" s="11">
        <f t="shared" si="13"/>
        <v>0</v>
      </c>
      <c r="B867" s="11"/>
      <c r="C867" s="11"/>
      <c r="D867" s="11"/>
    </row>
    <row r="868" spans="1:4" x14ac:dyDescent="0.3">
      <c r="A868" s="11">
        <f t="shared" si="13"/>
        <v>0</v>
      </c>
      <c r="B868" s="11"/>
      <c r="C868" s="11"/>
      <c r="D868" s="11"/>
    </row>
    <row r="869" spans="1:4" x14ac:dyDescent="0.3">
      <c r="A869" s="11">
        <f t="shared" si="13"/>
        <v>0</v>
      </c>
      <c r="B869" s="11"/>
      <c r="C869" s="11"/>
      <c r="D869" s="11"/>
    </row>
    <row r="870" spans="1:4" x14ac:dyDescent="0.3">
      <c r="A870" s="11">
        <f t="shared" si="13"/>
        <v>0</v>
      </c>
      <c r="B870" s="11"/>
      <c r="C870" s="11"/>
      <c r="D870" s="11"/>
    </row>
    <row r="871" spans="1:4" x14ac:dyDescent="0.3">
      <c r="A871" s="11">
        <f t="shared" si="13"/>
        <v>0</v>
      </c>
      <c r="B871" s="11"/>
      <c r="C871" s="11"/>
      <c r="D871" s="11"/>
    </row>
    <row r="872" spans="1:4" x14ac:dyDescent="0.3">
      <c r="A872" s="11">
        <f t="shared" si="13"/>
        <v>0</v>
      </c>
      <c r="B872" s="11"/>
      <c r="C872" s="11"/>
      <c r="D872" s="11"/>
    </row>
    <row r="873" spans="1:4" x14ac:dyDescent="0.3">
      <c r="A873" s="11">
        <f t="shared" si="13"/>
        <v>0</v>
      </c>
      <c r="B873" s="11"/>
      <c r="C873" s="11"/>
      <c r="D873" s="11"/>
    </row>
    <row r="874" spans="1:4" x14ac:dyDescent="0.3">
      <c r="A874" s="11">
        <f t="shared" si="13"/>
        <v>0</v>
      </c>
      <c r="B874" s="11"/>
      <c r="C874" s="11"/>
      <c r="D874" s="11"/>
    </row>
    <row r="875" spans="1:4" x14ac:dyDescent="0.3">
      <c r="A875" s="11">
        <f t="shared" si="13"/>
        <v>0</v>
      </c>
      <c r="B875" s="11"/>
      <c r="C875" s="11"/>
      <c r="D875" s="11"/>
    </row>
    <row r="876" spans="1:4" x14ac:dyDescent="0.3">
      <c r="A876" s="11">
        <f t="shared" si="13"/>
        <v>0</v>
      </c>
      <c r="B876" s="11"/>
      <c r="C876" s="11"/>
      <c r="D876" s="11"/>
    </row>
    <row r="877" spans="1:4" x14ac:dyDescent="0.3">
      <c r="A877" s="11">
        <f t="shared" si="13"/>
        <v>0</v>
      </c>
      <c r="B877" s="11"/>
      <c r="C877" s="11"/>
      <c r="D877" s="11"/>
    </row>
    <row r="878" spans="1:4" x14ac:dyDescent="0.3">
      <c r="A878" s="11">
        <f t="shared" si="13"/>
        <v>0</v>
      </c>
      <c r="B878" s="11"/>
      <c r="C878" s="11"/>
      <c r="D878" s="11"/>
    </row>
    <row r="879" spans="1:4" x14ac:dyDescent="0.3">
      <c r="A879" s="11">
        <f t="shared" si="13"/>
        <v>0</v>
      </c>
      <c r="B879" s="11"/>
      <c r="C879" s="11"/>
      <c r="D879" s="11"/>
    </row>
    <row r="880" spans="1:4" x14ac:dyDescent="0.3">
      <c r="A880" s="11">
        <f t="shared" si="13"/>
        <v>0</v>
      </c>
      <c r="B880" s="11"/>
      <c r="C880" s="11"/>
      <c r="D880" s="11"/>
    </row>
    <row r="881" spans="1:4" x14ac:dyDescent="0.3">
      <c r="A881" s="11">
        <f t="shared" si="13"/>
        <v>0</v>
      </c>
      <c r="B881" s="11"/>
      <c r="C881" s="11"/>
      <c r="D881" s="11"/>
    </row>
    <row r="882" spans="1:4" x14ac:dyDescent="0.3">
      <c r="A882" s="11">
        <f t="shared" si="13"/>
        <v>0</v>
      </c>
      <c r="B882" s="11"/>
      <c r="C882" s="11"/>
      <c r="D882" s="11"/>
    </row>
    <row r="883" spans="1:4" x14ac:dyDescent="0.3">
      <c r="A883" s="11">
        <f t="shared" si="13"/>
        <v>0</v>
      </c>
      <c r="B883" s="11"/>
      <c r="C883" s="11"/>
      <c r="D883" s="11"/>
    </row>
    <row r="884" spans="1:4" x14ac:dyDescent="0.3">
      <c r="A884" s="11">
        <f t="shared" si="13"/>
        <v>0</v>
      </c>
      <c r="B884" s="11"/>
      <c r="C884" s="11"/>
      <c r="D884" s="11"/>
    </row>
    <row r="885" spans="1:4" x14ac:dyDescent="0.3">
      <c r="A885" s="11">
        <f t="shared" si="13"/>
        <v>0</v>
      </c>
      <c r="B885" s="11"/>
      <c r="C885" s="11"/>
      <c r="D885" s="11"/>
    </row>
    <row r="886" spans="1:4" x14ac:dyDescent="0.3">
      <c r="A886" s="11">
        <f t="shared" si="13"/>
        <v>0</v>
      </c>
      <c r="B886" s="11"/>
      <c r="C886" s="11"/>
      <c r="D886" s="11"/>
    </row>
    <row r="887" spans="1:4" x14ac:dyDescent="0.3">
      <c r="A887" s="11">
        <f t="shared" si="13"/>
        <v>0</v>
      </c>
      <c r="B887" s="11"/>
      <c r="C887" s="11"/>
      <c r="D887" s="11"/>
    </row>
    <row r="888" spans="1:4" x14ac:dyDescent="0.3">
      <c r="A888" s="11">
        <f t="shared" si="13"/>
        <v>0</v>
      </c>
      <c r="B888" s="11"/>
      <c r="C888" s="11"/>
      <c r="D888" s="11"/>
    </row>
    <row r="889" spans="1:4" x14ac:dyDescent="0.3">
      <c r="A889" s="11">
        <f t="shared" si="13"/>
        <v>0</v>
      </c>
      <c r="B889" s="11"/>
      <c r="C889" s="11"/>
      <c r="D889" s="11"/>
    </row>
    <row r="890" spans="1:4" x14ac:dyDescent="0.3">
      <c r="A890" s="11">
        <f t="shared" si="13"/>
        <v>0</v>
      </c>
      <c r="B890" s="11"/>
      <c r="C890" s="11"/>
      <c r="D890" s="11"/>
    </row>
    <row r="891" spans="1:4" x14ac:dyDescent="0.3">
      <c r="A891" s="11">
        <f t="shared" si="13"/>
        <v>0</v>
      </c>
      <c r="B891" s="11"/>
      <c r="C891" s="11"/>
      <c r="D891" s="11"/>
    </row>
    <row r="892" spans="1:4" x14ac:dyDescent="0.3">
      <c r="A892" s="11">
        <f t="shared" si="13"/>
        <v>0</v>
      </c>
      <c r="B892" s="11"/>
      <c r="C892" s="11"/>
      <c r="D892" s="11"/>
    </row>
    <row r="893" spans="1:4" x14ac:dyDescent="0.3">
      <c r="A893" s="11">
        <f t="shared" si="13"/>
        <v>0</v>
      </c>
      <c r="B893" s="11"/>
      <c r="C893" s="11"/>
      <c r="D893" s="11"/>
    </row>
    <row r="894" spans="1:4" x14ac:dyDescent="0.3">
      <c r="A894" s="11">
        <f t="shared" si="13"/>
        <v>0</v>
      </c>
      <c r="B894" s="11"/>
      <c r="C894" s="11"/>
      <c r="D894" s="11"/>
    </row>
    <row r="895" spans="1:4" x14ac:dyDescent="0.3">
      <c r="A895" s="11">
        <f t="shared" si="13"/>
        <v>0</v>
      </c>
      <c r="B895" s="11"/>
      <c r="C895" s="11"/>
      <c r="D895" s="11"/>
    </row>
    <row r="896" spans="1:4" x14ac:dyDescent="0.3">
      <c r="A896" s="11">
        <f t="shared" si="13"/>
        <v>0</v>
      </c>
      <c r="B896" s="11"/>
      <c r="C896" s="11"/>
      <c r="D896" s="11"/>
    </row>
    <row r="897" spans="1:4" x14ac:dyDescent="0.3">
      <c r="A897" s="11">
        <f t="shared" si="13"/>
        <v>0</v>
      </c>
      <c r="B897" s="11"/>
      <c r="C897" s="11"/>
      <c r="D897" s="11"/>
    </row>
    <row r="898" spans="1:4" x14ac:dyDescent="0.3">
      <c r="A898" s="11">
        <f t="shared" si="13"/>
        <v>0</v>
      </c>
      <c r="B898" s="11"/>
      <c r="C898" s="11"/>
      <c r="D898" s="11"/>
    </row>
    <row r="899" spans="1:4" x14ac:dyDescent="0.3">
      <c r="A899" s="11">
        <f t="shared" ref="A899:A962" si="14">D899</f>
        <v>0</v>
      </c>
      <c r="B899" s="11"/>
      <c r="C899" s="11"/>
      <c r="D899" s="11"/>
    </row>
    <row r="900" spans="1:4" x14ac:dyDescent="0.3">
      <c r="A900" s="11">
        <f t="shared" si="14"/>
        <v>0</v>
      </c>
      <c r="B900" s="11"/>
      <c r="C900" s="11"/>
      <c r="D900" s="11"/>
    </row>
    <row r="901" spans="1:4" x14ac:dyDescent="0.3">
      <c r="A901" s="11">
        <f t="shared" si="14"/>
        <v>0</v>
      </c>
      <c r="B901" s="11"/>
      <c r="C901" s="11"/>
      <c r="D901" s="11"/>
    </row>
    <row r="902" spans="1:4" x14ac:dyDescent="0.3">
      <c r="A902" s="11">
        <f t="shared" si="14"/>
        <v>0</v>
      </c>
      <c r="B902" s="11"/>
      <c r="C902" s="11"/>
      <c r="D902" s="11"/>
    </row>
    <row r="903" spans="1:4" x14ac:dyDescent="0.3">
      <c r="A903" s="11">
        <f t="shared" si="14"/>
        <v>0</v>
      </c>
      <c r="B903" s="11"/>
      <c r="C903" s="11"/>
      <c r="D903" s="11"/>
    </row>
    <row r="904" spans="1:4" x14ac:dyDescent="0.3">
      <c r="A904" s="11">
        <f t="shared" si="14"/>
        <v>0</v>
      </c>
      <c r="B904" s="11"/>
      <c r="C904" s="11"/>
      <c r="D904" s="11"/>
    </row>
    <row r="905" spans="1:4" x14ac:dyDescent="0.3">
      <c r="A905" s="11">
        <f t="shared" si="14"/>
        <v>0</v>
      </c>
      <c r="B905" s="11"/>
      <c r="C905" s="11"/>
      <c r="D905" s="11"/>
    </row>
    <row r="906" spans="1:4" x14ac:dyDescent="0.3">
      <c r="A906" s="11">
        <f t="shared" si="14"/>
        <v>0</v>
      </c>
      <c r="B906" s="11"/>
      <c r="C906" s="11"/>
      <c r="D906" s="11"/>
    </row>
    <row r="907" spans="1:4" x14ac:dyDescent="0.3">
      <c r="A907" s="11">
        <f t="shared" si="14"/>
        <v>0</v>
      </c>
      <c r="B907" s="11"/>
      <c r="C907" s="11"/>
      <c r="D907" s="11"/>
    </row>
    <row r="908" spans="1:4" x14ac:dyDescent="0.3">
      <c r="A908" s="11">
        <f t="shared" si="14"/>
        <v>0</v>
      </c>
      <c r="B908" s="11"/>
      <c r="C908" s="11"/>
      <c r="D908" s="11"/>
    </row>
    <row r="909" spans="1:4" x14ac:dyDescent="0.3">
      <c r="A909" s="11">
        <f t="shared" si="14"/>
        <v>0</v>
      </c>
      <c r="B909" s="11"/>
      <c r="C909" s="11"/>
      <c r="D909" s="11"/>
    </row>
    <row r="910" spans="1:4" x14ac:dyDescent="0.3">
      <c r="A910" s="11">
        <f t="shared" si="14"/>
        <v>0</v>
      </c>
      <c r="B910" s="11"/>
      <c r="C910" s="11"/>
      <c r="D910" s="11"/>
    </row>
    <row r="911" spans="1:4" x14ac:dyDescent="0.3">
      <c r="A911" s="11">
        <f t="shared" si="14"/>
        <v>0</v>
      </c>
      <c r="B911" s="11"/>
      <c r="C911" s="11"/>
      <c r="D911" s="11"/>
    </row>
    <row r="912" spans="1:4" x14ac:dyDescent="0.3">
      <c r="A912" s="11">
        <f t="shared" si="14"/>
        <v>0</v>
      </c>
      <c r="B912" s="11"/>
      <c r="C912" s="11"/>
      <c r="D912" s="11"/>
    </row>
    <row r="913" spans="1:4" x14ac:dyDescent="0.3">
      <c r="A913" s="11">
        <f t="shared" si="14"/>
        <v>0</v>
      </c>
      <c r="B913" s="11"/>
      <c r="C913" s="11"/>
      <c r="D913" s="11"/>
    </row>
    <row r="914" spans="1:4" x14ac:dyDescent="0.3">
      <c r="A914" s="11">
        <f t="shared" si="14"/>
        <v>0</v>
      </c>
      <c r="B914" s="11"/>
      <c r="C914" s="11"/>
      <c r="D914" s="11"/>
    </row>
    <row r="915" spans="1:4" x14ac:dyDescent="0.3">
      <c r="A915" s="11">
        <f t="shared" si="14"/>
        <v>0</v>
      </c>
      <c r="B915" s="11"/>
      <c r="C915" s="11"/>
      <c r="D915" s="11"/>
    </row>
    <row r="916" spans="1:4" x14ac:dyDescent="0.3">
      <c r="A916" s="11">
        <f t="shared" si="14"/>
        <v>0</v>
      </c>
      <c r="B916" s="11"/>
      <c r="C916" s="11"/>
      <c r="D916" s="11"/>
    </row>
    <row r="917" spans="1:4" x14ac:dyDescent="0.3">
      <c r="A917" s="11">
        <f t="shared" si="14"/>
        <v>0</v>
      </c>
      <c r="B917" s="11"/>
      <c r="C917" s="11"/>
      <c r="D917" s="11"/>
    </row>
    <row r="918" spans="1:4" x14ac:dyDescent="0.3">
      <c r="A918" s="11">
        <f t="shared" si="14"/>
        <v>0</v>
      </c>
      <c r="B918" s="11"/>
      <c r="C918" s="11"/>
      <c r="D918" s="11"/>
    </row>
    <row r="919" spans="1:4" x14ac:dyDescent="0.3">
      <c r="A919" s="11">
        <f t="shared" si="14"/>
        <v>0</v>
      </c>
      <c r="B919" s="11"/>
      <c r="C919" s="11"/>
      <c r="D919" s="11"/>
    </row>
    <row r="920" spans="1:4" x14ac:dyDescent="0.3">
      <c r="A920" s="11">
        <f t="shared" si="14"/>
        <v>0</v>
      </c>
      <c r="B920" s="11"/>
      <c r="C920" s="11"/>
      <c r="D920" s="11"/>
    </row>
    <row r="921" spans="1:4" x14ac:dyDescent="0.3">
      <c r="A921" s="11">
        <f t="shared" si="14"/>
        <v>0</v>
      </c>
      <c r="B921" s="11"/>
      <c r="C921" s="11"/>
      <c r="D921" s="11"/>
    </row>
    <row r="922" spans="1:4" x14ac:dyDescent="0.3">
      <c r="A922" s="11">
        <f t="shared" si="14"/>
        <v>0</v>
      </c>
      <c r="B922" s="11"/>
      <c r="C922" s="11"/>
      <c r="D922" s="11"/>
    </row>
    <row r="923" spans="1:4" x14ac:dyDescent="0.3">
      <c r="A923" s="11">
        <f t="shared" si="14"/>
        <v>0</v>
      </c>
      <c r="B923" s="11"/>
      <c r="C923" s="11"/>
      <c r="D923" s="11"/>
    </row>
    <row r="924" spans="1:4" x14ac:dyDescent="0.3">
      <c r="A924" s="11">
        <f t="shared" si="14"/>
        <v>0</v>
      </c>
      <c r="B924" s="11"/>
      <c r="C924" s="11"/>
      <c r="D924" s="11"/>
    </row>
    <row r="925" spans="1:4" x14ac:dyDescent="0.3">
      <c r="A925" s="11">
        <f t="shared" si="14"/>
        <v>0</v>
      </c>
      <c r="B925" s="11"/>
      <c r="C925" s="11"/>
      <c r="D925" s="11"/>
    </row>
    <row r="926" spans="1:4" x14ac:dyDescent="0.3">
      <c r="A926" s="11">
        <f t="shared" si="14"/>
        <v>0</v>
      </c>
      <c r="B926" s="11"/>
      <c r="C926" s="11"/>
      <c r="D926" s="11"/>
    </row>
    <row r="927" spans="1:4" x14ac:dyDescent="0.3">
      <c r="A927" s="11">
        <f t="shared" si="14"/>
        <v>0</v>
      </c>
      <c r="B927" s="11"/>
      <c r="C927" s="11"/>
      <c r="D927" s="11"/>
    </row>
    <row r="928" spans="1:4" x14ac:dyDescent="0.3">
      <c r="A928" s="11">
        <f t="shared" si="14"/>
        <v>0</v>
      </c>
      <c r="B928" s="11"/>
      <c r="C928" s="11"/>
      <c r="D928" s="11"/>
    </row>
    <row r="929" spans="1:4" x14ac:dyDescent="0.3">
      <c r="A929" s="11">
        <f t="shared" si="14"/>
        <v>0</v>
      </c>
      <c r="B929" s="11"/>
      <c r="C929" s="11"/>
      <c r="D929" s="11"/>
    </row>
    <row r="930" spans="1:4" x14ac:dyDescent="0.3">
      <c r="A930" s="11">
        <f t="shared" si="14"/>
        <v>0</v>
      </c>
      <c r="B930" s="11"/>
      <c r="C930" s="11"/>
      <c r="D930" s="11"/>
    </row>
    <row r="931" spans="1:4" x14ac:dyDescent="0.3">
      <c r="A931" s="11">
        <f t="shared" si="14"/>
        <v>0</v>
      </c>
      <c r="B931" s="11"/>
      <c r="C931" s="11"/>
      <c r="D931" s="11"/>
    </row>
    <row r="932" spans="1:4" x14ac:dyDescent="0.3">
      <c r="A932" s="11">
        <f t="shared" si="14"/>
        <v>0</v>
      </c>
      <c r="B932" s="11"/>
      <c r="C932" s="11"/>
      <c r="D932" s="11"/>
    </row>
    <row r="933" spans="1:4" x14ac:dyDescent="0.3">
      <c r="A933" s="11">
        <f t="shared" si="14"/>
        <v>0</v>
      </c>
      <c r="B933" s="11"/>
      <c r="C933" s="11"/>
      <c r="D933" s="11"/>
    </row>
    <row r="934" spans="1:4" x14ac:dyDescent="0.3">
      <c r="A934" s="11">
        <f t="shared" si="14"/>
        <v>0</v>
      </c>
      <c r="B934" s="11"/>
      <c r="C934" s="11"/>
      <c r="D934" s="11"/>
    </row>
    <row r="935" spans="1:4" x14ac:dyDescent="0.3">
      <c r="A935" s="11">
        <f t="shared" si="14"/>
        <v>0</v>
      </c>
      <c r="B935" s="11"/>
      <c r="C935" s="11"/>
      <c r="D935" s="11"/>
    </row>
    <row r="936" spans="1:4" x14ac:dyDescent="0.3">
      <c r="A936" s="11">
        <f t="shared" si="14"/>
        <v>0</v>
      </c>
      <c r="B936" s="11"/>
      <c r="C936" s="11"/>
      <c r="D936" s="11"/>
    </row>
    <row r="937" spans="1:4" x14ac:dyDescent="0.3">
      <c r="A937" s="11">
        <f t="shared" si="14"/>
        <v>0</v>
      </c>
      <c r="B937" s="11"/>
      <c r="C937" s="11"/>
      <c r="D937" s="11"/>
    </row>
    <row r="938" spans="1:4" x14ac:dyDescent="0.3">
      <c r="A938" s="11">
        <f t="shared" si="14"/>
        <v>0</v>
      </c>
      <c r="B938" s="11"/>
      <c r="C938" s="11"/>
      <c r="D938" s="11"/>
    </row>
    <row r="939" spans="1:4" x14ac:dyDescent="0.3">
      <c r="A939" s="11">
        <f t="shared" si="14"/>
        <v>0</v>
      </c>
      <c r="B939" s="11"/>
      <c r="C939" s="11"/>
      <c r="D939" s="11"/>
    </row>
    <row r="940" spans="1:4" x14ac:dyDescent="0.3">
      <c r="A940" s="11">
        <f t="shared" si="14"/>
        <v>0</v>
      </c>
      <c r="B940" s="11"/>
      <c r="C940" s="11"/>
      <c r="D940" s="11"/>
    </row>
    <row r="941" spans="1:4" x14ac:dyDescent="0.3">
      <c r="A941" s="11">
        <f t="shared" si="14"/>
        <v>0</v>
      </c>
      <c r="B941" s="11"/>
      <c r="C941" s="11"/>
      <c r="D941" s="11"/>
    </row>
    <row r="942" spans="1:4" x14ac:dyDescent="0.3">
      <c r="A942" s="11">
        <f t="shared" si="14"/>
        <v>0</v>
      </c>
      <c r="B942" s="11"/>
      <c r="C942" s="11"/>
      <c r="D942" s="11"/>
    </row>
    <row r="943" spans="1:4" x14ac:dyDescent="0.3">
      <c r="A943" s="11">
        <f t="shared" si="14"/>
        <v>0</v>
      </c>
      <c r="B943" s="11"/>
      <c r="C943" s="11"/>
      <c r="D943" s="11"/>
    </row>
    <row r="944" spans="1:4" x14ac:dyDescent="0.3">
      <c r="A944" s="11">
        <f t="shared" si="14"/>
        <v>0</v>
      </c>
      <c r="B944" s="11"/>
      <c r="C944" s="11"/>
      <c r="D944" s="11"/>
    </row>
    <row r="945" spans="1:4" x14ac:dyDescent="0.3">
      <c r="A945" s="11">
        <f t="shared" si="14"/>
        <v>0</v>
      </c>
      <c r="B945" s="11"/>
      <c r="C945" s="11"/>
      <c r="D945" s="11"/>
    </row>
    <row r="946" spans="1:4" x14ac:dyDescent="0.3">
      <c r="A946" s="11">
        <f t="shared" si="14"/>
        <v>0</v>
      </c>
      <c r="B946" s="11"/>
      <c r="C946" s="11"/>
      <c r="D946" s="11"/>
    </row>
    <row r="947" spans="1:4" x14ac:dyDescent="0.3">
      <c r="A947" s="11">
        <f t="shared" si="14"/>
        <v>0</v>
      </c>
      <c r="B947" s="11"/>
      <c r="C947" s="11"/>
      <c r="D947" s="11"/>
    </row>
    <row r="948" spans="1:4" x14ac:dyDescent="0.3">
      <c r="A948" s="11">
        <f t="shared" si="14"/>
        <v>0</v>
      </c>
      <c r="B948" s="11"/>
      <c r="C948" s="11"/>
      <c r="D948" s="11"/>
    </row>
    <row r="949" spans="1:4" x14ac:dyDescent="0.3">
      <c r="A949" s="11">
        <f t="shared" si="14"/>
        <v>0</v>
      </c>
      <c r="B949" s="11"/>
      <c r="C949" s="11"/>
      <c r="D949" s="11"/>
    </row>
    <row r="950" spans="1:4" x14ac:dyDescent="0.3">
      <c r="A950" s="11">
        <f t="shared" si="14"/>
        <v>0</v>
      </c>
      <c r="B950" s="11"/>
      <c r="C950" s="11"/>
      <c r="D950" s="11"/>
    </row>
    <row r="951" spans="1:4" x14ac:dyDescent="0.3">
      <c r="A951" s="11">
        <f t="shared" si="14"/>
        <v>0</v>
      </c>
      <c r="B951" s="11"/>
      <c r="C951" s="11"/>
      <c r="D951" s="11"/>
    </row>
    <row r="952" spans="1:4" x14ac:dyDescent="0.3">
      <c r="A952" s="11">
        <f t="shared" si="14"/>
        <v>0</v>
      </c>
      <c r="B952" s="11"/>
      <c r="C952" s="11"/>
      <c r="D952" s="11"/>
    </row>
    <row r="953" spans="1:4" x14ac:dyDescent="0.3">
      <c r="A953" s="11">
        <f t="shared" si="14"/>
        <v>0</v>
      </c>
      <c r="B953" s="11"/>
      <c r="C953" s="11"/>
      <c r="D953" s="11"/>
    </row>
    <row r="954" spans="1:4" x14ac:dyDescent="0.3">
      <c r="A954" s="11">
        <f t="shared" si="14"/>
        <v>0</v>
      </c>
      <c r="B954" s="11"/>
      <c r="C954" s="11"/>
      <c r="D954" s="11"/>
    </row>
    <row r="955" spans="1:4" x14ac:dyDescent="0.3">
      <c r="A955" s="11">
        <f t="shared" si="14"/>
        <v>0</v>
      </c>
      <c r="B955" s="11"/>
      <c r="C955" s="11"/>
      <c r="D955" s="11"/>
    </row>
    <row r="956" spans="1:4" x14ac:dyDescent="0.3">
      <c r="A956" s="11">
        <f t="shared" si="14"/>
        <v>0</v>
      </c>
      <c r="B956" s="11"/>
      <c r="C956" s="11"/>
      <c r="D956" s="11"/>
    </row>
    <row r="957" spans="1:4" x14ac:dyDescent="0.3">
      <c r="A957" s="11">
        <f t="shared" si="14"/>
        <v>0</v>
      </c>
      <c r="B957" s="11"/>
      <c r="C957" s="11"/>
      <c r="D957" s="11"/>
    </row>
    <row r="958" spans="1:4" x14ac:dyDescent="0.3">
      <c r="A958" s="11">
        <f t="shared" si="14"/>
        <v>0</v>
      </c>
      <c r="B958" s="11"/>
      <c r="C958" s="11"/>
      <c r="D958" s="11"/>
    </row>
    <row r="959" spans="1:4" x14ac:dyDescent="0.3">
      <c r="A959" s="11">
        <f t="shared" si="14"/>
        <v>0</v>
      </c>
      <c r="B959" s="11"/>
      <c r="C959" s="11"/>
      <c r="D959" s="11"/>
    </row>
    <row r="960" spans="1:4" x14ac:dyDescent="0.3">
      <c r="A960" s="11">
        <f t="shared" si="14"/>
        <v>0</v>
      </c>
      <c r="B960" s="11"/>
      <c r="C960" s="11"/>
      <c r="D960" s="11"/>
    </row>
    <row r="961" spans="1:4" x14ac:dyDescent="0.3">
      <c r="A961" s="11">
        <f t="shared" si="14"/>
        <v>0</v>
      </c>
      <c r="B961" s="11"/>
      <c r="C961" s="11"/>
      <c r="D961" s="11"/>
    </row>
    <row r="962" spans="1:4" x14ac:dyDescent="0.3">
      <c r="A962" s="11">
        <f t="shared" si="14"/>
        <v>0</v>
      </c>
      <c r="B962" s="11"/>
      <c r="C962" s="11"/>
      <c r="D962" s="11"/>
    </row>
    <row r="963" spans="1:4" x14ac:dyDescent="0.3">
      <c r="A963" s="11">
        <f t="shared" ref="A963:A1006" si="15">D963</f>
        <v>0</v>
      </c>
      <c r="B963" s="11"/>
      <c r="C963" s="11"/>
      <c r="D963" s="11"/>
    </row>
    <row r="964" spans="1:4" x14ac:dyDescent="0.3">
      <c r="A964" s="11">
        <f t="shared" si="15"/>
        <v>0</v>
      </c>
      <c r="B964" s="11"/>
      <c r="C964" s="11"/>
      <c r="D964" s="11"/>
    </row>
    <row r="965" spans="1:4" x14ac:dyDescent="0.3">
      <c r="A965" s="11">
        <f t="shared" si="15"/>
        <v>0</v>
      </c>
      <c r="B965" s="11"/>
      <c r="C965" s="11"/>
      <c r="D965" s="11"/>
    </row>
    <row r="966" spans="1:4" x14ac:dyDescent="0.3">
      <c r="A966" s="11">
        <f t="shared" si="15"/>
        <v>0</v>
      </c>
      <c r="B966" s="11"/>
      <c r="C966" s="11"/>
      <c r="D966" s="11"/>
    </row>
    <row r="967" spans="1:4" x14ac:dyDescent="0.3">
      <c r="A967" s="11">
        <f t="shared" si="15"/>
        <v>0</v>
      </c>
      <c r="B967" s="11"/>
      <c r="C967" s="11"/>
      <c r="D967" s="11"/>
    </row>
    <row r="968" spans="1:4" x14ac:dyDescent="0.3">
      <c r="A968" s="11">
        <f t="shared" si="15"/>
        <v>0</v>
      </c>
      <c r="B968" s="11"/>
      <c r="C968" s="11"/>
      <c r="D968" s="11"/>
    </row>
    <row r="969" spans="1:4" x14ac:dyDescent="0.3">
      <c r="A969" s="11">
        <f t="shared" si="15"/>
        <v>0</v>
      </c>
      <c r="B969" s="11"/>
      <c r="C969" s="11"/>
      <c r="D969" s="11"/>
    </row>
    <row r="970" spans="1:4" x14ac:dyDescent="0.3">
      <c r="A970" s="11">
        <f t="shared" si="15"/>
        <v>0</v>
      </c>
      <c r="B970" s="11"/>
      <c r="C970" s="11"/>
      <c r="D970" s="11"/>
    </row>
    <row r="971" spans="1:4" x14ac:dyDescent="0.3">
      <c r="A971" s="11">
        <f t="shared" si="15"/>
        <v>0</v>
      </c>
      <c r="B971" s="11"/>
      <c r="C971" s="11"/>
      <c r="D971" s="11"/>
    </row>
    <row r="972" spans="1:4" x14ac:dyDescent="0.3">
      <c r="A972" s="11">
        <f t="shared" si="15"/>
        <v>0</v>
      </c>
      <c r="B972" s="11"/>
      <c r="C972" s="11"/>
      <c r="D972" s="11"/>
    </row>
    <row r="973" spans="1:4" x14ac:dyDescent="0.3">
      <c r="A973" s="11">
        <f t="shared" si="15"/>
        <v>0</v>
      </c>
      <c r="B973" s="11"/>
      <c r="C973" s="11"/>
      <c r="D973" s="11"/>
    </row>
    <row r="974" spans="1:4" x14ac:dyDescent="0.3">
      <c r="A974" s="11">
        <f t="shared" si="15"/>
        <v>0</v>
      </c>
      <c r="B974" s="11"/>
      <c r="C974" s="11"/>
      <c r="D974" s="11"/>
    </row>
    <row r="975" spans="1:4" x14ac:dyDescent="0.3">
      <c r="A975" s="11">
        <f t="shared" si="15"/>
        <v>0</v>
      </c>
      <c r="B975" s="11"/>
      <c r="C975" s="11"/>
      <c r="D975" s="11"/>
    </row>
    <row r="976" spans="1:4" x14ac:dyDescent="0.3">
      <c r="A976" s="11">
        <f t="shared" si="15"/>
        <v>0</v>
      </c>
      <c r="B976" s="11"/>
      <c r="C976" s="11"/>
      <c r="D976" s="11"/>
    </row>
    <row r="977" spans="1:4" x14ac:dyDescent="0.3">
      <c r="A977" s="11">
        <f t="shared" si="15"/>
        <v>0</v>
      </c>
      <c r="B977" s="11"/>
      <c r="C977" s="11"/>
      <c r="D977" s="11"/>
    </row>
    <row r="978" spans="1:4" x14ac:dyDescent="0.3">
      <c r="A978" s="11">
        <f t="shared" si="15"/>
        <v>0</v>
      </c>
      <c r="B978" s="11"/>
      <c r="C978" s="11"/>
      <c r="D978" s="11"/>
    </row>
    <row r="979" spans="1:4" x14ac:dyDescent="0.3">
      <c r="A979" s="11">
        <f t="shared" si="15"/>
        <v>0</v>
      </c>
      <c r="B979" s="11"/>
      <c r="C979" s="11"/>
      <c r="D979" s="11"/>
    </row>
    <row r="980" spans="1:4" x14ac:dyDescent="0.3">
      <c r="A980" s="11">
        <f t="shared" si="15"/>
        <v>0</v>
      </c>
      <c r="B980" s="11"/>
      <c r="C980" s="11"/>
      <c r="D980" s="11"/>
    </row>
    <row r="981" spans="1:4" x14ac:dyDescent="0.3">
      <c r="A981" s="11">
        <f t="shared" si="15"/>
        <v>0</v>
      </c>
      <c r="B981" s="11"/>
      <c r="C981" s="11"/>
      <c r="D981" s="11"/>
    </row>
    <row r="982" spans="1:4" x14ac:dyDescent="0.3">
      <c r="A982" s="11">
        <f t="shared" si="15"/>
        <v>0</v>
      </c>
      <c r="B982" s="11"/>
      <c r="C982" s="11"/>
      <c r="D982" s="11"/>
    </row>
    <row r="983" spans="1:4" x14ac:dyDescent="0.3">
      <c r="A983" s="11">
        <f t="shared" si="15"/>
        <v>0</v>
      </c>
      <c r="B983" s="11"/>
      <c r="C983" s="11"/>
      <c r="D983" s="11"/>
    </row>
    <row r="984" spans="1:4" x14ac:dyDescent="0.3">
      <c r="A984" s="11">
        <f t="shared" si="15"/>
        <v>0</v>
      </c>
      <c r="B984" s="11"/>
      <c r="C984" s="11"/>
      <c r="D984" s="11"/>
    </row>
    <row r="985" spans="1:4" x14ac:dyDescent="0.3">
      <c r="A985" s="11">
        <f t="shared" si="15"/>
        <v>0</v>
      </c>
      <c r="B985" s="11"/>
      <c r="C985" s="11"/>
      <c r="D985" s="11"/>
    </row>
    <row r="986" spans="1:4" x14ac:dyDescent="0.3">
      <c r="A986" s="11">
        <f t="shared" si="15"/>
        <v>0</v>
      </c>
      <c r="B986" s="11"/>
      <c r="C986" s="11"/>
      <c r="D986" s="11"/>
    </row>
    <row r="987" spans="1:4" x14ac:dyDescent="0.3">
      <c r="A987" s="11">
        <f t="shared" si="15"/>
        <v>0</v>
      </c>
      <c r="B987" s="11"/>
      <c r="C987" s="11"/>
      <c r="D987" s="11"/>
    </row>
    <row r="988" spans="1:4" x14ac:dyDescent="0.3">
      <c r="A988" s="11">
        <f t="shared" si="15"/>
        <v>0</v>
      </c>
      <c r="B988" s="11"/>
      <c r="C988" s="11"/>
      <c r="D988" s="11"/>
    </row>
    <row r="989" spans="1:4" x14ac:dyDescent="0.3">
      <c r="A989" s="11">
        <f t="shared" si="15"/>
        <v>0</v>
      </c>
      <c r="B989" s="11"/>
      <c r="C989" s="11"/>
      <c r="D989" s="11"/>
    </row>
    <row r="990" spans="1:4" x14ac:dyDescent="0.3">
      <c r="A990" s="11">
        <f t="shared" si="15"/>
        <v>0</v>
      </c>
      <c r="B990" s="11"/>
      <c r="C990" s="11"/>
      <c r="D990" s="11"/>
    </row>
    <row r="991" spans="1:4" x14ac:dyDescent="0.3">
      <c r="A991" s="11">
        <f t="shared" si="15"/>
        <v>0</v>
      </c>
      <c r="B991" s="11"/>
      <c r="C991" s="11"/>
      <c r="D991" s="11"/>
    </row>
    <row r="992" spans="1:4" x14ac:dyDescent="0.3">
      <c r="A992" s="11">
        <f t="shared" si="15"/>
        <v>0</v>
      </c>
      <c r="B992" s="11"/>
      <c r="C992" s="11"/>
      <c r="D992" s="11"/>
    </row>
    <row r="993" spans="1:4" x14ac:dyDescent="0.3">
      <c r="A993" s="11">
        <f t="shared" si="15"/>
        <v>0</v>
      </c>
      <c r="B993" s="11"/>
      <c r="C993" s="11"/>
      <c r="D993" s="11"/>
    </row>
    <row r="994" spans="1:4" x14ac:dyDescent="0.3">
      <c r="A994" s="11">
        <f t="shared" si="15"/>
        <v>0</v>
      </c>
      <c r="B994" s="11"/>
      <c r="C994" s="11"/>
      <c r="D994" s="11"/>
    </row>
    <row r="995" spans="1:4" x14ac:dyDescent="0.3">
      <c r="A995" s="11">
        <f t="shared" si="15"/>
        <v>0</v>
      </c>
      <c r="B995" s="11"/>
      <c r="C995" s="11"/>
      <c r="D995" s="11"/>
    </row>
    <row r="996" spans="1:4" x14ac:dyDescent="0.3">
      <c r="A996" s="11">
        <f t="shared" si="15"/>
        <v>0</v>
      </c>
      <c r="B996" s="11"/>
      <c r="C996" s="11"/>
      <c r="D996" s="11"/>
    </row>
    <row r="997" spans="1:4" x14ac:dyDescent="0.3">
      <c r="A997" s="11">
        <f t="shared" si="15"/>
        <v>0</v>
      </c>
      <c r="B997" s="11"/>
      <c r="C997" s="11"/>
      <c r="D997" s="11"/>
    </row>
    <row r="998" spans="1:4" x14ac:dyDescent="0.3">
      <c r="A998" s="11">
        <f t="shared" si="15"/>
        <v>0</v>
      </c>
      <c r="B998" s="11"/>
      <c r="C998" s="11"/>
      <c r="D998" s="11"/>
    </row>
    <row r="999" spans="1:4" x14ac:dyDescent="0.3">
      <c r="A999" s="11">
        <f t="shared" si="15"/>
        <v>0</v>
      </c>
      <c r="B999" s="11"/>
      <c r="C999" s="11"/>
      <c r="D999" s="11"/>
    </row>
    <row r="1000" spans="1:4" x14ac:dyDescent="0.3">
      <c r="A1000" s="11">
        <f t="shared" si="15"/>
        <v>0</v>
      </c>
      <c r="B1000" s="11"/>
      <c r="C1000" s="11"/>
      <c r="D1000" s="11"/>
    </row>
    <row r="1001" spans="1:4" x14ac:dyDescent="0.3">
      <c r="A1001" s="11">
        <f t="shared" si="15"/>
        <v>0</v>
      </c>
      <c r="B1001" s="11"/>
      <c r="C1001" s="11"/>
      <c r="D1001" s="11"/>
    </row>
    <row r="1002" spans="1:4" x14ac:dyDescent="0.3">
      <c r="A1002" s="11">
        <f t="shared" si="15"/>
        <v>0</v>
      </c>
      <c r="B1002" s="11"/>
      <c r="C1002" s="11"/>
      <c r="D1002" s="11"/>
    </row>
    <row r="1003" spans="1:4" x14ac:dyDescent="0.3">
      <c r="A1003" s="11">
        <f t="shared" si="15"/>
        <v>0</v>
      </c>
      <c r="B1003" s="11"/>
      <c r="C1003" s="11"/>
      <c r="D1003" s="11"/>
    </row>
    <row r="1004" spans="1:4" x14ac:dyDescent="0.3">
      <c r="A1004" s="11">
        <f t="shared" si="15"/>
        <v>0</v>
      </c>
      <c r="B1004" s="11"/>
      <c r="C1004" s="11"/>
      <c r="D1004" s="11"/>
    </row>
    <row r="1005" spans="1:4" x14ac:dyDescent="0.3">
      <c r="A1005" s="11">
        <f t="shared" si="15"/>
        <v>0</v>
      </c>
      <c r="B1005" s="11"/>
      <c r="C1005" s="11"/>
      <c r="D1005" s="11"/>
    </row>
    <row r="1006" spans="1:4" x14ac:dyDescent="0.3">
      <c r="A1006" s="11">
        <f t="shared" si="15"/>
        <v>0</v>
      </c>
      <c r="B1006" s="11"/>
      <c r="C1006" s="11"/>
      <c r="D1006" s="11"/>
    </row>
    <row r="1007" spans="1:4" x14ac:dyDescent="0.3">
      <c r="A1007" s="11"/>
      <c r="B1007" s="9"/>
      <c r="C1007" s="9"/>
      <c r="D1007" s="9"/>
    </row>
    <row r="1008" spans="1:4" x14ac:dyDescent="0.3">
      <c r="A1008" s="11"/>
      <c r="B1008" s="9"/>
      <c r="C1008" s="9"/>
      <c r="D1008" s="9"/>
    </row>
    <row r="1009" spans="1:4" x14ac:dyDescent="0.3">
      <c r="A1009" s="11"/>
      <c r="B1009" s="9"/>
      <c r="C1009" s="9"/>
      <c r="D1009" s="9"/>
    </row>
    <row r="1010" spans="1:4" x14ac:dyDescent="0.3">
      <c r="A1010" s="11"/>
      <c r="B1010" s="9"/>
      <c r="C1010" s="9"/>
      <c r="D1010" s="9"/>
    </row>
    <row r="1011" spans="1:4" x14ac:dyDescent="0.3">
      <c r="A1011" s="11"/>
      <c r="B1011" s="9"/>
      <c r="C1011" s="9"/>
      <c r="D1011" s="9"/>
    </row>
    <row r="1012" spans="1:4" x14ac:dyDescent="0.3">
      <c r="A1012" s="11"/>
      <c r="B1012" s="9"/>
      <c r="C1012" s="9"/>
      <c r="D1012" s="9"/>
    </row>
    <row r="1013" spans="1:4" x14ac:dyDescent="0.3">
      <c r="A1013" s="11"/>
      <c r="B1013" s="9"/>
      <c r="C1013" s="9"/>
      <c r="D1013" s="9"/>
    </row>
    <row r="1014" spans="1:4" x14ac:dyDescent="0.3">
      <c r="A1014" s="11"/>
      <c r="B1014" s="9"/>
      <c r="C1014" s="9"/>
      <c r="D1014" s="9"/>
    </row>
    <row r="1015" spans="1:4" x14ac:dyDescent="0.3">
      <c r="A1015" s="11"/>
      <c r="B1015" s="9"/>
      <c r="C1015" s="9"/>
      <c r="D1015" s="9"/>
    </row>
    <row r="1016" spans="1:4" x14ac:dyDescent="0.3">
      <c r="A1016" s="11"/>
      <c r="B1016" s="9"/>
      <c r="C1016" s="9"/>
      <c r="D1016" s="9"/>
    </row>
    <row r="1017" spans="1:4" x14ac:dyDescent="0.3">
      <c r="A1017" s="11"/>
      <c r="B1017" s="9"/>
      <c r="C1017" s="9"/>
      <c r="D1017" s="9"/>
    </row>
    <row r="1018" spans="1:4" x14ac:dyDescent="0.3">
      <c r="A1018" s="11"/>
      <c r="B1018" s="9"/>
      <c r="C1018" s="9"/>
      <c r="D1018" s="9"/>
    </row>
    <row r="1019" spans="1:4" x14ac:dyDescent="0.3">
      <c r="A1019" s="11"/>
      <c r="B1019" s="9"/>
      <c r="C1019" s="9"/>
      <c r="D1019" s="9"/>
    </row>
    <row r="1020" spans="1:4" x14ac:dyDescent="0.3">
      <c r="A1020" s="11"/>
      <c r="B1020" s="9"/>
      <c r="C1020" s="9"/>
      <c r="D1020" s="9"/>
    </row>
    <row r="1021" spans="1:4" x14ac:dyDescent="0.3">
      <c r="A1021" s="11"/>
      <c r="B1021" s="9"/>
      <c r="C1021" s="9"/>
      <c r="D1021" s="9"/>
    </row>
    <row r="1022" spans="1:4" x14ac:dyDescent="0.3">
      <c r="A1022" s="11"/>
      <c r="B1022" s="9"/>
      <c r="C1022" s="9"/>
      <c r="D1022" s="9"/>
    </row>
    <row r="1023" spans="1:4" x14ac:dyDescent="0.3">
      <c r="A1023" s="11"/>
      <c r="B1023" s="9"/>
      <c r="C1023" s="9"/>
      <c r="D1023" s="9"/>
    </row>
    <row r="1024" spans="1:4" x14ac:dyDescent="0.3">
      <c r="A1024" s="11"/>
      <c r="B1024" s="9"/>
      <c r="C1024" s="9"/>
      <c r="D1024" s="9"/>
    </row>
    <row r="1025" spans="1:4" x14ac:dyDescent="0.3">
      <c r="A1025" s="11"/>
      <c r="B1025" s="9"/>
      <c r="C1025" s="9"/>
      <c r="D1025" s="9"/>
    </row>
    <row r="1026" spans="1:4" x14ac:dyDescent="0.3">
      <c r="A1026" s="11"/>
      <c r="B1026" s="9"/>
      <c r="C1026" s="9"/>
      <c r="D1026" s="9"/>
    </row>
    <row r="1027" spans="1:4" x14ac:dyDescent="0.3">
      <c r="A1027" s="11"/>
      <c r="B1027" s="9"/>
      <c r="C1027" s="9"/>
      <c r="D1027" s="9"/>
    </row>
    <row r="1028" spans="1:4" x14ac:dyDescent="0.3">
      <c r="A1028" s="11"/>
      <c r="B1028" s="9"/>
      <c r="C1028" s="9"/>
      <c r="D1028" s="9"/>
    </row>
    <row r="1029" spans="1:4" x14ac:dyDescent="0.3">
      <c r="A1029" s="11"/>
      <c r="B1029" s="9"/>
      <c r="C1029" s="9"/>
      <c r="D1029" s="9"/>
    </row>
    <row r="1030" spans="1:4" x14ac:dyDescent="0.3">
      <c r="A1030" s="11"/>
      <c r="B1030" s="9"/>
      <c r="C1030" s="9"/>
      <c r="D1030" s="9"/>
    </row>
    <row r="1031" spans="1:4" x14ac:dyDescent="0.3">
      <c r="A1031" s="11"/>
      <c r="B1031" s="9"/>
      <c r="C1031" s="9"/>
      <c r="D1031" s="9"/>
    </row>
    <row r="1032" spans="1:4" x14ac:dyDescent="0.3">
      <c r="A1032" s="11"/>
      <c r="B1032" s="9"/>
      <c r="C1032" s="9"/>
      <c r="D1032" s="9"/>
    </row>
    <row r="1033" spans="1:4" x14ac:dyDescent="0.3">
      <c r="A1033" s="11"/>
      <c r="B1033" s="9"/>
      <c r="C1033" s="9"/>
      <c r="D1033" s="9"/>
    </row>
    <row r="1034" spans="1:4" x14ac:dyDescent="0.3">
      <c r="A1034" s="11"/>
      <c r="B1034" s="9"/>
      <c r="C1034" s="9"/>
      <c r="D1034" s="9"/>
    </row>
    <row r="1035" spans="1:4" x14ac:dyDescent="0.3">
      <c r="A1035" s="11"/>
      <c r="B1035" s="9"/>
      <c r="C1035" s="9"/>
      <c r="D1035" s="9"/>
    </row>
    <row r="1036" spans="1:4" x14ac:dyDescent="0.3">
      <c r="A1036" s="11"/>
      <c r="B1036" s="9"/>
      <c r="C1036" s="9"/>
      <c r="D1036" s="9"/>
    </row>
    <row r="1037" spans="1:4" x14ac:dyDescent="0.3">
      <c r="A1037" s="11"/>
      <c r="B1037" s="9"/>
      <c r="C1037" s="9"/>
      <c r="D1037" s="9"/>
    </row>
    <row r="1038" spans="1:4" x14ac:dyDescent="0.3">
      <c r="A1038" s="11"/>
      <c r="B1038" s="9"/>
      <c r="C1038" s="9"/>
      <c r="D1038" s="9"/>
    </row>
    <row r="1039" spans="1:4" x14ac:dyDescent="0.3">
      <c r="A1039" s="11"/>
      <c r="B1039" s="9"/>
      <c r="C1039" s="9"/>
      <c r="D1039" s="9"/>
    </row>
    <row r="1040" spans="1:4" x14ac:dyDescent="0.3">
      <c r="A1040" s="11"/>
      <c r="B1040" s="9"/>
      <c r="C1040" s="9"/>
      <c r="D1040" s="9"/>
    </row>
    <row r="1041" spans="1:4" x14ac:dyDescent="0.3">
      <c r="A1041" s="6"/>
      <c r="B1041" s="6"/>
      <c r="C1041" s="6"/>
      <c r="D1041" s="6"/>
    </row>
    <row r="1042" spans="1:4" x14ac:dyDescent="0.3">
      <c r="A1042" s="6"/>
      <c r="B1042" s="6"/>
      <c r="C1042" s="6"/>
      <c r="D1042" s="6"/>
    </row>
    <row r="1043" spans="1:4" x14ac:dyDescent="0.3">
      <c r="A1043" s="6"/>
      <c r="B1043" s="6"/>
      <c r="C1043" s="6"/>
      <c r="D1043" s="6"/>
    </row>
    <row r="1044" spans="1:4" x14ac:dyDescent="0.3">
      <c r="A1044" s="6"/>
      <c r="B1044" s="6"/>
      <c r="C1044" s="6"/>
      <c r="D1044" s="6"/>
    </row>
    <row r="1045" spans="1:4" x14ac:dyDescent="0.3">
      <c r="A1045" s="6"/>
      <c r="B1045" s="6"/>
      <c r="C1045" s="6"/>
      <c r="D1045" s="6"/>
    </row>
    <row r="1046" spans="1:4" x14ac:dyDescent="0.3">
      <c r="A1046" s="6"/>
      <c r="B1046" s="6"/>
      <c r="C1046" s="6"/>
      <c r="D1046" s="6"/>
    </row>
    <row r="1047" spans="1:4" x14ac:dyDescent="0.3">
      <c r="A1047" s="6"/>
      <c r="B1047" s="6"/>
      <c r="C1047" s="6"/>
      <c r="D1047" s="6"/>
    </row>
    <row r="1048" spans="1:4" x14ac:dyDescent="0.3">
      <c r="A1048" s="5"/>
      <c r="B1048" s="5"/>
      <c r="C1048" s="5"/>
      <c r="D1048" s="5"/>
    </row>
    <row r="1049" spans="1:4" x14ac:dyDescent="0.3">
      <c r="A1049" s="5"/>
      <c r="B1049" s="5"/>
      <c r="C1049" s="5"/>
      <c r="D1049" s="5"/>
    </row>
    <row r="1050" spans="1:4" x14ac:dyDescent="0.3">
      <c r="A1050" s="5"/>
      <c r="B1050" s="5"/>
      <c r="C1050" s="5"/>
      <c r="D1050" s="5"/>
    </row>
    <row r="1051" spans="1:4" x14ac:dyDescent="0.3">
      <c r="A1051" s="5"/>
      <c r="B1051" s="5"/>
      <c r="C1051" s="5"/>
      <c r="D1051" s="5"/>
    </row>
    <row r="1052" spans="1:4" x14ac:dyDescent="0.3">
      <c r="A1052" s="5"/>
      <c r="B1052" s="5"/>
      <c r="C1052" s="5"/>
      <c r="D1052" s="5"/>
    </row>
    <row r="1053" spans="1:4" x14ac:dyDescent="0.3">
      <c r="A1053" s="5"/>
      <c r="B1053" s="5"/>
      <c r="C1053" s="5"/>
      <c r="D1053" s="5"/>
    </row>
    <row r="1054" spans="1:4" x14ac:dyDescent="0.3">
      <c r="A1054" s="5"/>
      <c r="B1054" s="5"/>
      <c r="C1054" s="5"/>
      <c r="D1054" s="5"/>
    </row>
    <row r="1055" spans="1:4" x14ac:dyDescent="0.3">
      <c r="A1055" s="5"/>
      <c r="B1055" s="5"/>
      <c r="C1055" s="5"/>
      <c r="D1055" s="5"/>
    </row>
    <row r="1056" spans="1:4" x14ac:dyDescent="0.3">
      <c r="A1056" s="5"/>
      <c r="B1056" s="5"/>
      <c r="C1056" s="5"/>
      <c r="D1056" s="5"/>
    </row>
    <row r="1057" spans="1:4" x14ac:dyDescent="0.3">
      <c r="A1057" s="5"/>
      <c r="B1057" s="5"/>
      <c r="C1057" s="5"/>
      <c r="D1057" s="5"/>
    </row>
    <row r="1058" spans="1:4" x14ac:dyDescent="0.3">
      <c r="A1058" s="5"/>
      <c r="B1058" s="5"/>
      <c r="C1058" s="5"/>
      <c r="D1058" s="5"/>
    </row>
    <row r="1059" spans="1:4" x14ac:dyDescent="0.3">
      <c r="A1059" s="5"/>
      <c r="B1059" s="5"/>
      <c r="C1059" s="5"/>
      <c r="D1059" s="5"/>
    </row>
    <row r="1060" spans="1:4" x14ac:dyDescent="0.3">
      <c r="A1060" s="5"/>
      <c r="B1060" s="5"/>
      <c r="C1060" s="5"/>
      <c r="D1060" s="5"/>
    </row>
    <row r="1061" spans="1:4" x14ac:dyDescent="0.3">
      <c r="A1061" s="5"/>
      <c r="B1061" s="5"/>
      <c r="C1061" s="5"/>
      <c r="D1061" s="5"/>
    </row>
    <row r="1062" spans="1:4" x14ac:dyDescent="0.3">
      <c r="A1062" s="5"/>
      <c r="B1062" s="5"/>
      <c r="C1062" s="5"/>
      <c r="D1062" s="5"/>
    </row>
    <row r="1063" spans="1:4" x14ac:dyDescent="0.3">
      <c r="A1063" s="5"/>
      <c r="B1063" s="5"/>
      <c r="C1063" s="5"/>
      <c r="D1063" s="5"/>
    </row>
    <row r="1064" spans="1:4" x14ac:dyDescent="0.3">
      <c r="A1064" s="5"/>
      <c r="B1064" s="5"/>
      <c r="C1064" s="5"/>
      <c r="D1064" s="5"/>
    </row>
    <row r="1065" spans="1:4" x14ac:dyDescent="0.3">
      <c r="A1065" s="5"/>
      <c r="B1065" s="5"/>
      <c r="C1065" s="5"/>
      <c r="D1065" s="5"/>
    </row>
    <row r="1066" spans="1:4" x14ac:dyDescent="0.3">
      <c r="A1066" s="5"/>
      <c r="B1066" s="5"/>
      <c r="C1066" s="5"/>
      <c r="D1066" s="5"/>
    </row>
    <row r="1067" spans="1:4" x14ac:dyDescent="0.3">
      <c r="A1067" s="5"/>
      <c r="B1067" s="5"/>
      <c r="C1067" s="5"/>
      <c r="D1067" s="5"/>
    </row>
    <row r="1068" spans="1:4" x14ac:dyDescent="0.3">
      <c r="A1068" s="5"/>
      <c r="B1068" s="5"/>
      <c r="C1068" s="5"/>
      <c r="D1068" s="5"/>
    </row>
    <row r="1069" spans="1:4" x14ac:dyDescent="0.3">
      <c r="A1069" s="5"/>
      <c r="B1069" s="5"/>
      <c r="C1069" s="5"/>
      <c r="D1069" s="5"/>
    </row>
    <row r="1070" spans="1:4" x14ac:dyDescent="0.3">
      <c r="A1070" s="5"/>
      <c r="B1070" s="5"/>
      <c r="C1070" s="5"/>
      <c r="D1070" s="5"/>
    </row>
    <row r="1071" spans="1:4" x14ac:dyDescent="0.3">
      <c r="A1071" s="5"/>
      <c r="B1071" s="5"/>
      <c r="C1071" s="5"/>
      <c r="D1071" s="5"/>
    </row>
    <row r="1072" spans="1:4" x14ac:dyDescent="0.3">
      <c r="A1072" s="5"/>
      <c r="B1072" s="5"/>
      <c r="C1072" s="5"/>
      <c r="D1072" s="5"/>
    </row>
    <row r="1073" spans="1:4" x14ac:dyDescent="0.3">
      <c r="A1073" s="5"/>
      <c r="B1073" s="5"/>
      <c r="C1073" s="5"/>
      <c r="D1073" s="5"/>
    </row>
    <row r="1074" spans="1:4" x14ac:dyDescent="0.3">
      <c r="A1074" s="5"/>
      <c r="B1074" s="5"/>
      <c r="C1074" s="5"/>
      <c r="D1074" s="5"/>
    </row>
    <row r="1075" spans="1:4" x14ac:dyDescent="0.3">
      <c r="A1075" s="5"/>
      <c r="B1075" s="5"/>
      <c r="C1075" s="5"/>
      <c r="D1075" s="5"/>
    </row>
    <row r="1076" spans="1:4" x14ac:dyDescent="0.3">
      <c r="A1076" s="5"/>
      <c r="B1076" s="5"/>
      <c r="C1076" s="5"/>
      <c r="D1076" s="5"/>
    </row>
    <row r="1077" spans="1:4" x14ac:dyDescent="0.3">
      <c r="A1077" s="5"/>
      <c r="B1077" s="5"/>
      <c r="C1077" s="5"/>
      <c r="D1077" s="5"/>
    </row>
    <row r="1078" spans="1:4" x14ac:dyDescent="0.3">
      <c r="A1078" s="5"/>
      <c r="B1078" s="5"/>
      <c r="C1078" s="5"/>
      <c r="D1078" s="5"/>
    </row>
    <row r="1079" spans="1:4" x14ac:dyDescent="0.3">
      <c r="A1079" s="5"/>
      <c r="B1079" s="5"/>
      <c r="C1079" s="5"/>
      <c r="D1079" s="5"/>
    </row>
    <row r="1080" spans="1:4" x14ac:dyDescent="0.3">
      <c r="A1080" s="5"/>
      <c r="B1080" s="5"/>
      <c r="C1080" s="5"/>
      <c r="D1080" s="5"/>
    </row>
    <row r="1081" spans="1:4" x14ac:dyDescent="0.3">
      <c r="A1081" s="5"/>
      <c r="B1081" s="5"/>
      <c r="C1081" s="5"/>
      <c r="D1081" s="5"/>
    </row>
    <row r="1082" spans="1:4" x14ac:dyDescent="0.3">
      <c r="A1082" s="5"/>
      <c r="B1082" s="5"/>
      <c r="C1082" s="5"/>
      <c r="D1082" s="5"/>
    </row>
    <row r="1083" spans="1:4" x14ac:dyDescent="0.3">
      <c r="A1083" s="5"/>
      <c r="B1083" s="5"/>
      <c r="C1083" s="5"/>
      <c r="D1083" s="5"/>
    </row>
    <row r="1084" spans="1:4" x14ac:dyDescent="0.3">
      <c r="A1084" s="5"/>
      <c r="B1084" s="5"/>
      <c r="C1084" s="5"/>
      <c r="D1084" s="5"/>
    </row>
    <row r="1085" spans="1:4" x14ac:dyDescent="0.3">
      <c r="A1085" s="5"/>
      <c r="B1085" s="5"/>
      <c r="C1085" s="5"/>
      <c r="D1085" s="5"/>
    </row>
    <row r="1086" spans="1:4" x14ac:dyDescent="0.3">
      <c r="A1086" s="5"/>
      <c r="B1086" s="5"/>
      <c r="C1086" s="5"/>
      <c r="D1086" s="5"/>
    </row>
    <row r="1087" spans="1:4" x14ac:dyDescent="0.3">
      <c r="A1087" s="5"/>
      <c r="B1087" s="5"/>
      <c r="C1087" s="5"/>
      <c r="D1087" s="5"/>
    </row>
    <row r="1088" spans="1:4" x14ac:dyDescent="0.3">
      <c r="A1088" s="5"/>
      <c r="B1088" s="5"/>
      <c r="C1088" s="5"/>
      <c r="D1088" s="5"/>
    </row>
    <row r="1089" spans="1:4" x14ac:dyDescent="0.3">
      <c r="A1089" s="5"/>
      <c r="B1089" s="5"/>
      <c r="C1089" s="5"/>
      <c r="D1089" s="5"/>
    </row>
    <row r="1090" spans="1:4" x14ac:dyDescent="0.3">
      <c r="A1090" s="5"/>
      <c r="B1090" s="5"/>
      <c r="C1090" s="5"/>
      <c r="D1090" s="5"/>
    </row>
    <row r="1091" spans="1:4" x14ac:dyDescent="0.3">
      <c r="A1091" s="5"/>
      <c r="B1091" s="5"/>
      <c r="C1091" s="5"/>
      <c r="D1091" s="5"/>
    </row>
    <row r="1092" spans="1:4" x14ac:dyDescent="0.3">
      <c r="A1092" s="5"/>
      <c r="B1092" s="5"/>
      <c r="C1092" s="5"/>
      <c r="D1092" s="5"/>
    </row>
    <row r="1093" spans="1:4" x14ac:dyDescent="0.3">
      <c r="A1093" s="5"/>
      <c r="B1093" s="5"/>
      <c r="C1093" s="5"/>
      <c r="D1093" s="5"/>
    </row>
    <row r="1094" spans="1:4" x14ac:dyDescent="0.3">
      <c r="A1094" s="5"/>
      <c r="B1094" s="5"/>
      <c r="C1094" s="5"/>
      <c r="D1094" s="5"/>
    </row>
    <row r="1095" spans="1:4" x14ac:dyDescent="0.3">
      <c r="A1095" s="5"/>
      <c r="B1095" s="5"/>
      <c r="C1095" s="5"/>
      <c r="D1095" s="5"/>
    </row>
    <row r="1096" spans="1:4" x14ac:dyDescent="0.3">
      <c r="A1096" s="5"/>
      <c r="B1096" s="5"/>
      <c r="C1096" s="5"/>
      <c r="D1096" s="5"/>
    </row>
    <row r="1097" spans="1:4" x14ac:dyDescent="0.3">
      <c r="A1097" s="5"/>
      <c r="B1097" s="5"/>
      <c r="C1097" s="5"/>
      <c r="D1097" s="5"/>
    </row>
  </sheetData>
  <autoFilter ref="A1:D1097" xr:uid="{2EBCE11E-CFBB-423C-9ACA-93CC3B7F2913}"/>
  <sortState xmlns:xlrd2="http://schemas.microsoft.com/office/spreadsheetml/2017/richdata2" ref="A2:E1124">
    <sortCondition ref="A2:A1124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FE1B1-AECE-407E-AB2B-E2FE3D793B28}">
  <dimension ref="A1:B286"/>
  <sheetViews>
    <sheetView workbookViewId="0">
      <selection activeCell="E17" sqref="E17"/>
    </sheetView>
  </sheetViews>
  <sheetFormatPr defaultRowHeight="14.4" x14ac:dyDescent="0.3"/>
  <cols>
    <col min="1" max="1" width="21.6640625" bestFit="1" customWidth="1"/>
    <col min="2" max="2" width="5.44140625" bestFit="1" customWidth="1"/>
  </cols>
  <sheetData>
    <row r="1" spans="1:2" x14ac:dyDescent="0.3">
      <c r="A1" t="s">
        <v>880</v>
      </c>
      <c r="B1" t="s">
        <v>881</v>
      </c>
    </row>
    <row r="2" spans="1:2" x14ac:dyDescent="0.3">
      <c r="A2" t="s">
        <v>882</v>
      </c>
      <c r="B2" t="s">
        <v>881</v>
      </c>
    </row>
    <row r="3" spans="1:2" x14ac:dyDescent="0.3">
      <c r="A3" t="s">
        <v>883</v>
      </c>
      <c r="B3" t="s">
        <v>881</v>
      </c>
    </row>
    <row r="4" spans="1:2" x14ac:dyDescent="0.3">
      <c r="A4" t="s">
        <v>884</v>
      </c>
      <c r="B4" t="s">
        <v>881</v>
      </c>
    </row>
    <row r="5" spans="1:2" x14ac:dyDescent="0.3">
      <c r="A5" t="s">
        <v>885</v>
      </c>
      <c r="B5" t="s">
        <v>881</v>
      </c>
    </row>
    <row r="6" spans="1:2" x14ac:dyDescent="0.3">
      <c r="A6" t="s">
        <v>886</v>
      </c>
      <c r="B6" t="s">
        <v>881</v>
      </c>
    </row>
    <row r="7" spans="1:2" x14ac:dyDescent="0.3">
      <c r="A7" t="s">
        <v>887</v>
      </c>
      <c r="B7" t="s">
        <v>881</v>
      </c>
    </row>
    <row r="8" spans="1:2" x14ac:dyDescent="0.3">
      <c r="A8" t="s">
        <v>888</v>
      </c>
      <c r="B8" t="s">
        <v>881</v>
      </c>
    </row>
    <row r="9" spans="1:2" x14ac:dyDescent="0.3">
      <c r="A9" t="s">
        <v>889</v>
      </c>
      <c r="B9" t="s">
        <v>881</v>
      </c>
    </row>
    <row r="10" spans="1:2" x14ac:dyDescent="0.3">
      <c r="A10" t="s">
        <v>890</v>
      </c>
      <c r="B10" t="s">
        <v>881</v>
      </c>
    </row>
    <row r="11" spans="1:2" x14ac:dyDescent="0.3">
      <c r="A11" t="s">
        <v>891</v>
      </c>
      <c r="B11" t="s">
        <v>881</v>
      </c>
    </row>
    <row r="12" spans="1:2" x14ac:dyDescent="0.3">
      <c r="A12" t="s">
        <v>892</v>
      </c>
      <c r="B12" t="s">
        <v>881</v>
      </c>
    </row>
    <row r="13" spans="1:2" x14ac:dyDescent="0.3">
      <c r="A13" t="s">
        <v>893</v>
      </c>
      <c r="B13" t="s">
        <v>881</v>
      </c>
    </row>
    <row r="14" spans="1:2" x14ac:dyDescent="0.3">
      <c r="A14" t="s">
        <v>894</v>
      </c>
      <c r="B14" t="s">
        <v>881</v>
      </c>
    </row>
    <row r="15" spans="1:2" x14ac:dyDescent="0.3">
      <c r="A15" t="s">
        <v>776</v>
      </c>
      <c r="B15" t="s">
        <v>881</v>
      </c>
    </row>
    <row r="16" spans="1:2" x14ac:dyDescent="0.3">
      <c r="A16" t="s">
        <v>780</v>
      </c>
      <c r="B16" t="s">
        <v>881</v>
      </c>
    </row>
    <row r="17" spans="1:2" x14ac:dyDescent="0.3">
      <c r="A17" t="s">
        <v>786</v>
      </c>
      <c r="B17" t="s">
        <v>881</v>
      </c>
    </row>
    <row r="18" spans="1:2" x14ac:dyDescent="0.3">
      <c r="A18" t="s">
        <v>828</v>
      </c>
      <c r="B18" t="s">
        <v>881</v>
      </c>
    </row>
    <row r="19" spans="1:2" x14ac:dyDescent="0.3">
      <c r="A19" t="s">
        <v>842</v>
      </c>
      <c r="B19" t="s">
        <v>881</v>
      </c>
    </row>
    <row r="20" spans="1:2" x14ac:dyDescent="0.3">
      <c r="A20" t="s">
        <v>895</v>
      </c>
      <c r="B20" t="s">
        <v>881</v>
      </c>
    </row>
    <row r="21" spans="1:2" x14ac:dyDescent="0.3">
      <c r="A21" t="s">
        <v>896</v>
      </c>
      <c r="B21" t="s">
        <v>881</v>
      </c>
    </row>
    <row r="22" spans="1:2" x14ac:dyDescent="0.3">
      <c r="A22" t="s">
        <v>897</v>
      </c>
      <c r="B22" t="s">
        <v>881</v>
      </c>
    </row>
    <row r="23" spans="1:2" x14ac:dyDescent="0.3">
      <c r="A23" t="s">
        <v>898</v>
      </c>
      <c r="B23" t="s">
        <v>881</v>
      </c>
    </row>
    <row r="24" spans="1:2" x14ac:dyDescent="0.3">
      <c r="A24" t="s">
        <v>899</v>
      </c>
      <c r="B24" t="s">
        <v>881</v>
      </c>
    </row>
    <row r="25" spans="1:2" x14ac:dyDescent="0.3">
      <c r="A25" t="s">
        <v>900</v>
      </c>
      <c r="B25" t="s">
        <v>881</v>
      </c>
    </row>
    <row r="26" spans="1:2" x14ac:dyDescent="0.3">
      <c r="A26" t="s">
        <v>901</v>
      </c>
      <c r="B26" t="s">
        <v>881</v>
      </c>
    </row>
    <row r="27" spans="1:2" x14ac:dyDescent="0.3">
      <c r="A27" t="s">
        <v>902</v>
      </c>
      <c r="B27" t="s">
        <v>881</v>
      </c>
    </row>
    <row r="28" spans="1:2" x14ac:dyDescent="0.3">
      <c r="A28" t="s">
        <v>903</v>
      </c>
      <c r="B28" t="s">
        <v>881</v>
      </c>
    </row>
    <row r="29" spans="1:2" x14ac:dyDescent="0.3">
      <c r="A29" t="s">
        <v>904</v>
      </c>
      <c r="B29" t="s">
        <v>881</v>
      </c>
    </row>
    <row r="30" spans="1:2" x14ac:dyDescent="0.3">
      <c r="A30" t="s">
        <v>905</v>
      </c>
      <c r="B30" t="s">
        <v>881</v>
      </c>
    </row>
    <row r="31" spans="1:2" x14ac:dyDescent="0.3">
      <c r="A31" t="s">
        <v>906</v>
      </c>
      <c r="B31" t="s">
        <v>881</v>
      </c>
    </row>
    <row r="32" spans="1:2" x14ac:dyDescent="0.3">
      <c r="A32" t="s">
        <v>907</v>
      </c>
      <c r="B32" t="s">
        <v>881</v>
      </c>
    </row>
    <row r="33" spans="1:2" x14ac:dyDescent="0.3">
      <c r="A33" t="s">
        <v>908</v>
      </c>
      <c r="B33" t="s">
        <v>881</v>
      </c>
    </row>
    <row r="34" spans="1:2" x14ac:dyDescent="0.3">
      <c r="A34" t="s">
        <v>909</v>
      </c>
      <c r="B34" t="s">
        <v>881</v>
      </c>
    </row>
    <row r="35" spans="1:2" x14ac:dyDescent="0.3">
      <c r="A35" t="s">
        <v>910</v>
      </c>
      <c r="B35" t="s">
        <v>881</v>
      </c>
    </row>
    <row r="36" spans="1:2" x14ac:dyDescent="0.3">
      <c r="A36" t="s">
        <v>911</v>
      </c>
      <c r="B36" t="s">
        <v>881</v>
      </c>
    </row>
    <row r="37" spans="1:2" x14ac:dyDescent="0.3">
      <c r="A37" t="s">
        <v>912</v>
      </c>
      <c r="B37" t="s">
        <v>881</v>
      </c>
    </row>
    <row r="38" spans="1:2" x14ac:dyDescent="0.3">
      <c r="A38" t="s">
        <v>912</v>
      </c>
      <c r="B38" t="s">
        <v>881</v>
      </c>
    </row>
    <row r="39" spans="1:2" x14ac:dyDescent="0.3">
      <c r="A39" t="s">
        <v>913</v>
      </c>
      <c r="B39" t="s">
        <v>881</v>
      </c>
    </row>
    <row r="40" spans="1:2" x14ac:dyDescent="0.3">
      <c r="A40" t="s">
        <v>914</v>
      </c>
      <c r="B40" t="s">
        <v>881</v>
      </c>
    </row>
    <row r="41" spans="1:2" x14ac:dyDescent="0.3">
      <c r="A41" t="s">
        <v>915</v>
      </c>
      <c r="B41" t="s">
        <v>881</v>
      </c>
    </row>
    <row r="42" spans="1:2" x14ac:dyDescent="0.3">
      <c r="A42" t="s">
        <v>916</v>
      </c>
      <c r="B42" t="s">
        <v>881</v>
      </c>
    </row>
    <row r="43" spans="1:2" x14ac:dyDescent="0.3">
      <c r="A43" t="s">
        <v>917</v>
      </c>
      <c r="B43" t="s">
        <v>881</v>
      </c>
    </row>
    <row r="44" spans="1:2" x14ac:dyDescent="0.3">
      <c r="A44" t="s">
        <v>918</v>
      </c>
      <c r="B44" t="s">
        <v>881</v>
      </c>
    </row>
    <row r="45" spans="1:2" x14ac:dyDescent="0.3">
      <c r="A45" t="s">
        <v>919</v>
      </c>
      <c r="B45" t="s">
        <v>881</v>
      </c>
    </row>
    <row r="46" spans="1:2" x14ac:dyDescent="0.3">
      <c r="A46" t="s">
        <v>920</v>
      </c>
      <c r="B46" t="s">
        <v>881</v>
      </c>
    </row>
    <row r="47" spans="1:2" x14ac:dyDescent="0.3">
      <c r="A47" t="s">
        <v>921</v>
      </c>
      <c r="B47" t="s">
        <v>881</v>
      </c>
    </row>
    <row r="48" spans="1:2" x14ac:dyDescent="0.3">
      <c r="A48" t="s">
        <v>922</v>
      </c>
      <c r="B48" t="s">
        <v>881</v>
      </c>
    </row>
    <row r="49" spans="1:2" x14ac:dyDescent="0.3">
      <c r="A49" t="s">
        <v>923</v>
      </c>
      <c r="B49" t="s">
        <v>881</v>
      </c>
    </row>
    <row r="50" spans="1:2" x14ac:dyDescent="0.3">
      <c r="A50" t="s">
        <v>924</v>
      </c>
      <c r="B50" t="s">
        <v>881</v>
      </c>
    </row>
    <row r="51" spans="1:2" x14ac:dyDescent="0.3">
      <c r="A51" t="s">
        <v>925</v>
      </c>
      <c r="B51" t="s">
        <v>881</v>
      </c>
    </row>
    <row r="52" spans="1:2" x14ac:dyDescent="0.3">
      <c r="A52" t="s">
        <v>926</v>
      </c>
      <c r="B52" t="s">
        <v>881</v>
      </c>
    </row>
    <row r="53" spans="1:2" x14ac:dyDescent="0.3">
      <c r="A53" t="s">
        <v>927</v>
      </c>
      <c r="B53" t="s">
        <v>881</v>
      </c>
    </row>
    <row r="54" spans="1:2" x14ac:dyDescent="0.3">
      <c r="A54" t="s">
        <v>928</v>
      </c>
      <c r="B54" t="s">
        <v>881</v>
      </c>
    </row>
    <row r="55" spans="1:2" x14ac:dyDescent="0.3">
      <c r="A55" t="s">
        <v>929</v>
      </c>
      <c r="B55" t="s">
        <v>881</v>
      </c>
    </row>
    <row r="56" spans="1:2" x14ac:dyDescent="0.3">
      <c r="A56" t="s">
        <v>930</v>
      </c>
      <c r="B56" t="s">
        <v>881</v>
      </c>
    </row>
    <row r="57" spans="1:2" x14ac:dyDescent="0.3">
      <c r="A57" t="s">
        <v>931</v>
      </c>
      <c r="B57" t="s">
        <v>881</v>
      </c>
    </row>
    <row r="58" spans="1:2" x14ac:dyDescent="0.3">
      <c r="A58" t="s">
        <v>932</v>
      </c>
      <c r="B58" t="s">
        <v>881</v>
      </c>
    </row>
    <row r="59" spans="1:2" x14ac:dyDescent="0.3">
      <c r="A59" t="s">
        <v>933</v>
      </c>
      <c r="B59" t="s">
        <v>881</v>
      </c>
    </row>
    <row r="60" spans="1:2" x14ac:dyDescent="0.3">
      <c r="A60" t="s">
        <v>934</v>
      </c>
      <c r="B60" t="s">
        <v>881</v>
      </c>
    </row>
    <row r="61" spans="1:2" x14ac:dyDescent="0.3">
      <c r="A61" t="s">
        <v>843</v>
      </c>
      <c r="B61" t="s">
        <v>935</v>
      </c>
    </row>
    <row r="62" spans="1:2" x14ac:dyDescent="0.3">
      <c r="A62" t="s">
        <v>936</v>
      </c>
      <c r="B62" t="s">
        <v>935</v>
      </c>
    </row>
    <row r="63" spans="1:2" x14ac:dyDescent="0.3">
      <c r="A63" t="s">
        <v>937</v>
      </c>
      <c r="B63" t="s">
        <v>935</v>
      </c>
    </row>
    <row r="64" spans="1:2" x14ac:dyDescent="0.3">
      <c r="A64" t="s">
        <v>938</v>
      </c>
      <c r="B64" t="s">
        <v>935</v>
      </c>
    </row>
    <row r="65" spans="1:2" x14ac:dyDescent="0.3">
      <c r="A65" t="s">
        <v>939</v>
      </c>
      <c r="B65" t="s">
        <v>935</v>
      </c>
    </row>
    <row r="66" spans="1:2" x14ac:dyDescent="0.3">
      <c r="A66" t="s">
        <v>940</v>
      </c>
      <c r="B66" t="s">
        <v>935</v>
      </c>
    </row>
    <row r="67" spans="1:2" x14ac:dyDescent="0.3">
      <c r="A67" t="s">
        <v>800</v>
      </c>
      <c r="B67" t="s">
        <v>935</v>
      </c>
    </row>
    <row r="68" spans="1:2" x14ac:dyDescent="0.3">
      <c r="A68" t="s">
        <v>941</v>
      </c>
      <c r="B68" t="s">
        <v>935</v>
      </c>
    </row>
    <row r="69" spans="1:2" x14ac:dyDescent="0.3">
      <c r="A69" t="s">
        <v>942</v>
      </c>
      <c r="B69" t="s">
        <v>935</v>
      </c>
    </row>
    <row r="70" spans="1:2" x14ac:dyDescent="0.3">
      <c r="A70" t="s">
        <v>943</v>
      </c>
      <c r="B70" t="s">
        <v>935</v>
      </c>
    </row>
    <row r="71" spans="1:2" x14ac:dyDescent="0.3">
      <c r="A71" t="s">
        <v>944</v>
      </c>
      <c r="B71" t="s">
        <v>935</v>
      </c>
    </row>
    <row r="72" spans="1:2" x14ac:dyDescent="0.3">
      <c r="A72" t="s">
        <v>945</v>
      </c>
      <c r="B72" t="s">
        <v>935</v>
      </c>
    </row>
    <row r="73" spans="1:2" x14ac:dyDescent="0.3">
      <c r="A73" t="s">
        <v>946</v>
      </c>
      <c r="B73" t="s">
        <v>935</v>
      </c>
    </row>
    <row r="74" spans="1:2" x14ac:dyDescent="0.3">
      <c r="A74" t="s">
        <v>947</v>
      </c>
      <c r="B74" t="s">
        <v>935</v>
      </c>
    </row>
    <row r="75" spans="1:2" x14ac:dyDescent="0.3">
      <c r="A75" t="s">
        <v>785</v>
      </c>
      <c r="B75" t="s">
        <v>935</v>
      </c>
    </row>
    <row r="76" spans="1:2" x14ac:dyDescent="0.3">
      <c r="A76" t="s">
        <v>948</v>
      </c>
      <c r="B76" t="s">
        <v>935</v>
      </c>
    </row>
    <row r="77" spans="1:2" x14ac:dyDescent="0.3">
      <c r="A77" t="s">
        <v>949</v>
      </c>
      <c r="B77" t="s">
        <v>935</v>
      </c>
    </row>
    <row r="78" spans="1:2" x14ac:dyDescent="0.3">
      <c r="A78" t="s">
        <v>950</v>
      </c>
      <c r="B78" t="s">
        <v>935</v>
      </c>
    </row>
    <row r="79" spans="1:2" x14ac:dyDescent="0.3">
      <c r="A79" t="s">
        <v>951</v>
      </c>
      <c r="B79" t="s">
        <v>935</v>
      </c>
    </row>
    <row r="80" spans="1:2" x14ac:dyDescent="0.3">
      <c r="A80" t="s">
        <v>952</v>
      </c>
      <c r="B80" t="s">
        <v>935</v>
      </c>
    </row>
    <row r="81" spans="1:2" x14ac:dyDescent="0.3">
      <c r="A81" t="s">
        <v>953</v>
      </c>
      <c r="B81" t="s">
        <v>935</v>
      </c>
    </row>
    <row r="82" spans="1:2" x14ac:dyDescent="0.3">
      <c r="A82" t="s">
        <v>954</v>
      </c>
      <c r="B82" t="s">
        <v>935</v>
      </c>
    </row>
    <row r="83" spans="1:2" x14ac:dyDescent="0.3">
      <c r="A83" t="s">
        <v>955</v>
      </c>
      <c r="B83" t="s">
        <v>935</v>
      </c>
    </row>
    <row r="84" spans="1:2" x14ac:dyDescent="0.3">
      <c r="A84" t="s">
        <v>956</v>
      </c>
      <c r="B84" t="s">
        <v>935</v>
      </c>
    </row>
    <row r="85" spans="1:2" x14ac:dyDescent="0.3">
      <c r="A85" t="s">
        <v>957</v>
      </c>
      <c r="B85" t="s">
        <v>935</v>
      </c>
    </row>
    <row r="86" spans="1:2" x14ac:dyDescent="0.3">
      <c r="A86" t="s">
        <v>958</v>
      </c>
      <c r="B86" t="s">
        <v>935</v>
      </c>
    </row>
    <row r="87" spans="1:2" x14ac:dyDescent="0.3">
      <c r="A87" t="s">
        <v>719</v>
      </c>
      <c r="B87" t="s">
        <v>935</v>
      </c>
    </row>
    <row r="88" spans="1:2" x14ac:dyDescent="0.3">
      <c r="A88" t="s">
        <v>959</v>
      </c>
      <c r="B88" t="s">
        <v>935</v>
      </c>
    </row>
    <row r="89" spans="1:2" x14ac:dyDescent="0.3">
      <c r="A89" t="s">
        <v>960</v>
      </c>
      <c r="B89" t="s">
        <v>935</v>
      </c>
    </row>
    <row r="90" spans="1:2" x14ac:dyDescent="0.3">
      <c r="A90" t="s">
        <v>961</v>
      </c>
      <c r="B90" t="s">
        <v>935</v>
      </c>
    </row>
    <row r="91" spans="1:2" x14ac:dyDescent="0.3">
      <c r="A91" t="s">
        <v>962</v>
      </c>
      <c r="B91" t="s">
        <v>935</v>
      </c>
    </row>
    <row r="92" spans="1:2" x14ac:dyDescent="0.3">
      <c r="A92" t="s">
        <v>963</v>
      </c>
      <c r="B92" t="s">
        <v>935</v>
      </c>
    </row>
    <row r="93" spans="1:2" x14ac:dyDescent="0.3">
      <c r="A93" t="s">
        <v>964</v>
      </c>
      <c r="B93" t="s">
        <v>935</v>
      </c>
    </row>
    <row r="94" spans="1:2" x14ac:dyDescent="0.3">
      <c r="A94" t="s">
        <v>965</v>
      </c>
      <c r="B94" t="s">
        <v>935</v>
      </c>
    </row>
    <row r="95" spans="1:2" x14ac:dyDescent="0.3">
      <c r="A95" t="s">
        <v>966</v>
      </c>
      <c r="B95" t="s">
        <v>935</v>
      </c>
    </row>
    <row r="96" spans="1:2" x14ac:dyDescent="0.3">
      <c r="A96" t="s">
        <v>967</v>
      </c>
      <c r="B96" t="s">
        <v>935</v>
      </c>
    </row>
    <row r="97" spans="1:2" x14ac:dyDescent="0.3">
      <c r="A97" t="s">
        <v>968</v>
      </c>
      <c r="B97" t="s">
        <v>935</v>
      </c>
    </row>
    <row r="98" spans="1:2" x14ac:dyDescent="0.3">
      <c r="A98" t="s">
        <v>969</v>
      </c>
      <c r="B98" t="s">
        <v>935</v>
      </c>
    </row>
    <row r="99" spans="1:2" x14ac:dyDescent="0.3">
      <c r="A99" t="s">
        <v>970</v>
      </c>
      <c r="B99" t="s">
        <v>935</v>
      </c>
    </row>
    <row r="100" spans="1:2" x14ac:dyDescent="0.3">
      <c r="A100" t="s">
        <v>971</v>
      </c>
      <c r="B100" t="s">
        <v>935</v>
      </c>
    </row>
    <row r="101" spans="1:2" x14ac:dyDescent="0.3">
      <c r="A101" t="s">
        <v>972</v>
      </c>
      <c r="B101" t="s">
        <v>973</v>
      </c>
    </row>
    <row r="102" spans="1:2" x14ac:dyDescent="0.3">
      <c r="A102" t="s">
        <v>974</v>
      </c>
      <c r="B102" t="s">
        <v>973</v>
      </c>
    </row>
    <row r="103" spans="1:2" x14ac:dyDescent="0.3">
      <c r="A103" t="s">
        <v>975</v>
      </c>
      <c r="B103" t="s">
        <v>973</v>
      </c>
    </row>
    <row r="104" spans="1:2" x14ac:dyDescent="0.3">
      <c r="A104" t="s">
        <v>976</v>
      </c>
      <c r="B104" t="s">
        <v>973</v>
      </c>
    </row>
    <row r="105" spans="1:2" x14ac:dyDescent="0.3">
      <c r="A105" t="s">
        <v>977</v>
      </c>
      <c r="B105" t="s">
        <v>973</v>
      </c>
    </row>
    <row r="106" spans="1:2" x14ac:dyDescent="0.3">
      <c r="A106" t="s">
        <v>978</v>
      </c>
      <c r="B106" t="s">
        <v>973</v>
      </c>
    </row>
    <row r="107" spans="1:2" x14ac:dyDescent="0.3">
      <c r="A107" t="s">
        <v>979</v>
      </c>
      <c r="B107" t="s">
        <v>973</v>
      </c>
    </row>
    <row r="108" spans="1:2" x14ac:dyDescent="0.3">
      <c r="A108" t="s">
        <v>980</v>
      </c>
      <c r="B108" t="s">
        <v>973</v>
      </c>
    </row>
    <row r="109" spans="1:2" x14ac:dyDescent="0.3">
      <c r="A109" t="s">
        <v>981</v>
      </c>
      <c r="B109" t="s">
        <v>973</v>
      </c>
    </row>
    <row r="110" spans="1:2" x14ac:dyDescent="0.3">
      <c r="A110" t="s">
        <v>982</v>
      </c>
      <c r="B110" t="s">
        <v>973</v>
      </c>
    </row>
    <row r="111" spans="1:2" x14ac:dyDescent="0.3">
      <c r="A111" t="s">
        <v>983</v>
      </c>
      <c r="B111" t="s">
        <v>973</v>
      </c>
    </row>
    <row r="112" spans="1:2" x14ac:dyDescent="0.3">
      <c r="A112" t="s">
        <v>984</v>
      </c>
      <c r="B112" t="s">
        <v>973</v>
      </c>
    </row>
    <row r="113" spans="1:2" x14ac:dyDescent="0.3">
      <c r="A113" t="s">
        <v>985</v>
      </c>
      <c r="B113" t="s">
        <v>973</v>
      </c>
    </row>
    <row r="114" spans="1:2" x14ac:dyDescent="0.3">
      <c r="A114" t="s">
        <v>986</v>
      </c>
      <c r="B114" t="s">
        <v>973</v>
      </c>
    </row>
    <row r="115" spans="1:2" x14ac:dyDescent="0.3">
      <c r="A115" t="s">
        <v>987</v>
      </c>
      <c r="B115" t="s">
        <v>973</v>
      </c>
    </row>
    <row r="116" spans="1:2" x14ac:dyDescent="0.3">
      <c r="A116" t="s">
        <v>988</v>
      </c>
      <c r="B116" t="s">
        <v>973</v>
      </c>
    </row>
    <row r="117" spans="1:2" x14ac:dyDescent="0.3">
      <c r="A117" t="s">
        <v>989</v>
      </c>
      <c r="B117" t="s">
        <v>973</v>
      </c>
    </row>
    <row r="118" spans="1:2" x14ac:dyDescent="0.3">
      <c r="A118" t="s">
        <v>990</v>
      </c>
      <c r="B118" t="s">
        <v>973</v>
      </c>
    </row>
    <row r="119" spans="1:2" x14ac:dyDescent="0.3">
      <c r="A119" t="s">
        <v>991</v>
      </c>
      <c r="B119" t="s">
        <v>973</v>
      </c>
    </row>
    <row r="120" spans="1:2" x14ac:dyDescent="0.3">
      <c r="A120" t="s">
        <v>992</v>
      </c>
      <c r="B120" t="s">
        <v>973</v>
      </c>
    </row>
    <row r="121" spans="1:2" x14ac:dyDescent="0.3">
      <c r="A121" t="s">
        <v>993</v>
      </c>
      <c r="B121" t="s">
        <v>973</v>
      </c>
    </row>
    <row r="122" spans="1:2" x14ac:dyDescent="0.3">
      <c r="A122" t="s">
        <v>994</v>
      </c>
      <c r="B122" t="s">
        <v>973</v>
      </c>
    </row>
    <row r="123" spans="1:2" x14ac:dyDescent="0.3">
      <c r="A123" t="s">
        <v>995</v>
      </c>
      <c r="B123" t="s">
        <v>973</v>
      </c>
    </row>
    <row r="124" spans="1:2" x14ac:dyDescent="0.3">
      <c r="A124" t="s">
        <v>755</v>
      </c>
      <c r="B124" t="s">
        <v>973</v>
      </c>
    </row>
    <row r="125" spans="1:2" x14ac:dyDescent="0.3">
      <c r="A125" t="s">
        <v>996</v>
      </c>
      <c r="B125" t="s">
        <v>973</v>
      </c>
    </row>
    <row r="126" spans="1:2" x14ac:dyDescent="0.3">
      <c r="A126" t="s">
        <v>997</v>
      </c>
      <c r="B126" t="s">
        <v>973</v>
      </c>
    </row>
    <row r="127" spans="1:2" x14ac:dyDescent="0.3">
      <c r="A127" t="s">
        <v>998</v>
      </c>
      <c r="B127" t="s">
        <v>973</v>
      </c>
    </row>
    <row r="128" spans="1:2" x14ac:dyDescent="0.3">
      <c r="A128" t="s">
        <v>999</v>
      </c>
      <c r="B128" t="s">
        <v>973</v>
      </c>
    </row>
    <row r="129" spans="1:2" x14ac:dyDescent="0.3">
      <c r="A129" t="s">
        <v>1000</v>
      </c>
      <c r="B129" t="s">
        <v>973</v>
      </c>
    </row>
    <row r="130" spans="1:2" x14ac:dyDescent="0.3">
      <c r="A130" t="s">
        <v>729</v>
      </c>
      <c r="B130" t="s">
        <v>973</v>
      </c>
    </row>
    <row r="131" spans="1:2" x14ac:dyDescent="0.3">
      <c r="A131" t="s">
        <v>1001</v>
      </c>
      <c r="B131" t="s">
        <v>973</v>
      </c>
    </row>
    <row r="132" spans="1:2" x14ac:dyDescent="0.3">
      <c r="A132" t="s">
        <v>1002</v>
      </c>
      <c r="B132" t="s">
        <v>973</v>
      </c>
    </row>
    <row r="133" spans="1:2" x14ac:dyDescent="0.3">
      <c r="A133" t="s">
        <v>1003</v>
      </c>
      <c r="B133" t="s">
        <v>973</v>
      </c>
    </row>
    <row r="134" spans="1:2" x14ac:dyDescent="0.3">
      <c r="A134" t="s">
        <v>1004</v>
      </c>
      <c r="B134" t="s">
        <v>973</v>
      </c>
    </row>
    <row r="135" spans="1:2" x14ac:dyDescent="0.3">
      <c r="A135" t="s">
        <v>1005</v>
      </c>
      <c r="B135" t="s">
        <v>973</v>
      </c>
    </row>
    <row r="136" spans="1:2" x14ac:dyDescent="0.3">
      <c r="A136" t="s">
        <v>1006</v>
      </c>
      <c r="B136" t="s">
        <v>973</v>
      </c>
    </row>
    <row r="137" spans="1:2" x14ac:dyDescent="0.3">
      <c r="A137" t="s">
        <v>1007</v>
      </c>
      <c r="B137" t="s">
        <v>973</v>
      </c>
    </row>
    <row r="138" spans="1:2" x14ac:dyDescent="0.3">
      <c r="A138" t="s">
        <v>789</v>
      </c>
      <c r="B138" t="s">
        <v>973</v>
      </c>
    </row>
    <row r="139" spans="1:2" x14ac:dyDescent="0.3">
      <c r="A139" t="s">
        <v>1008</v>
      </c>
      <c r="B139" t="s">
        <v>973</v>
      </c>
    </row>
    <row r="140" spans="1:2" x14ac:dyDescent="0.3">
      <c r="A140" t="s">
        <v>1009</v>
      </c>
      <c r="B140" t="s">
        <v>973</v>
      </c>
    </row>
    <row r="141" spans="1:2" x14ac:dyDescent="0.3">
      <c r="A141" t="s">
        <v>1010</v>
      </c>
      <c r="B141" t="s">
        <v>973</v>
      </c>
    </row>
    <row r="142" spans="1:2" x14ac:dyDescent="0.3">
      <c r="A142" t="s">
        <v>1011</v>
      </c>
      <c r="B142" t="s">
        <v>973</v>
      </c>
    </row>
    <row r="143" spans="1:2" x14ac:dyDescent="0.3">
      <c r="A143" t="s">
        <v>1012</v>
      </c>
      <c r="B143" t="s">
        <v>973</v>
      </c>
    </row>
    <row r="144" spans="1:2" x14ac:dyDescent="0.3">
      <c r="A144" t="s">
        <v>1013</v>
      </c>
      <c r="B144" t="s">
        <v>973</v>
      </c>
    </row>
    <row r="145" spans="1:2" x14ac:dyDescent="0.3">
      <c r="A145" t="s">
        <v>1014</v>
      </c>
      <c r="B145" t="s">
        <v>973</v>
      </c>
    </row>
    <row r="146" spans="1:2" x14ac:dyDescent="0.3">
      <c r="A146" t="s">
        <v>1015</v>
      </c>
      <c r="B146" t="s">
        <v>973</v>
      </c>
    </row>
    <row r="147" spans="1:2" x14ac:dyDescent="0.3">
      <c r="A147" t="s">
        <v>1016</v>
      </c>
      <c r="B147" t="s">
        <v>973</v>
      </c>
    </row>
    <row r="148" spans="1:2" x14ac:dyDescent="0.3">
      <c r="A148" t="s">
        <v>1017</v>
      </c>
      <c r="B148" t="s">
        <v>973</v>
      </c>
    </row>
    <row r="149" spans="1:2" x14ac:dyDescent="0.3">
      <c r="A149" t="s">
        <v>1018</v>
      </c>
      <c r="B149" t="s">
        <v>973</v>
      </c>
    </row>
    <row r="150" spans="1:2" x14ac:dyDescent="0.3">
      <c r="A150" t="s">
        <v>1019</v>
      </c>
      <c r="B150" t="s">
        <v>878</v>
      </c>
    </row>
    <row r="151" spans="1:2" x14ac:dyDescent="0.3">
      <c r="A151" t="s">
        <v>1020</v>
      </c>
      <c r="B151" t="s">
        <v>878</v>
      </c>
    </row>
    <row r="152" spans="1:2" x14ac:dyDescent="0.3">
      <c r="A152" t="s">
        <v>1021</v>
      </c>
      <c r="B152" t="s">
        <v>878</v>
      </c>
    </row>
    <row r="153" spans="1:2" x14ac:dyDescent="0.3">
      <c r="A153" t="s">
        <v>1022</v>
      </c>
      <c r="B153" t="s">
        <v>878</v>
      </c>
    </row>
    <row r="154" spans="1:2" x14ac:dyDescent="0.3">
      <c r="A154" t="s">
        <v>1023</v>
      </c>
      <c r="B154" t="s">
        <v>878</v>
      </c>
    </row>
    <row r="155" spans="1:2" x14ac:dyDescent="0.3">
      <c r="A155" t="s">
        <v>1024</v>
      </c>
      <c r="B155" t="s">
        <v>878</v>
      </c>
    </row>
    <row r="156" spans="1:2" x14ac:dyDescent="0.3">
      <c r="A156" t="s">
        <v>1025</v>
      </c>
      <c r="B156" t="s">
        <v>878</v>
      </c>
    </row>
    <row r="157" spans="1:2" x14ac:dyDescent="0.3">
      <c r="A157" t="s">
        <v>1026</v>
      </c>
      <c r="B157" t="s">
        <v>878</v>
      </c>
    </row>
    <row r="158" spans="1:2" x14ac:dyDescent="0.3">
      <c r="A158" t="s">
        <v>1027</v>
      </c>
      <c r="B158" t="s">
        <v>878</v>
      </c>
    </row>
    <row r="159" spans="1:2" x14ac:dyDescent="0.3">
      <c r="A159" t="s">
        <v>1028</v>
      </c>
      <c r="B159" t="s">
        <v>878</v>
      </c>
    </row>
    <row r="160" spans="1:2" x14ac:dyDescent="0.3">
      <c r="A160" t="s">
        <v>1029</v>
      </c>
      <c r="B160" t="s">
        <v>878</v>
      </c>
    </row>
    <row r="161" spans="1:2" x14ac:dyDescent="0.3">
      <c r="A161" t="s">
        <v>724</v>
      </c>
      <c r="B161" t="s">
        <v>878</v>
      </c>
    </row>
    <row r="162" spans="1:2" x14ac:dyDescent="0.3">
      <c r="A162" t="s">
        <v>1030</v>
      </c>
      <c r="B162" t="s">
        <v>878</v>
      </c>
    </row>
    <row r="163" spans="1:2" x14ac:dyDescent="0.3">
      <c r="A163" t="s">
        <v>1031</v>
      </c>
      <c r="B163" t="s">
        <v>878</v>
      </c>
    </row>
    <row r="164" spans="1:2" x14ac:dyDescent="0.3">
      <c r="A164" t="s">
        <v>1032</v>
      </c>
      <c r="B164" t="s">
        <v>878</v>
      </c>
    </row>
    <row r="165" spans="1:2" x14ac:dyDescent="0.3">
      <c r="A165" t="s">
        <v>1033</v>
      </c>
      <c r="B165" t="s">
        <v>878</v>
      </c>
    </row>
    <row r="166" spans="1:2" x14ac:dyDescent="0.3">
      <c r="A166" t="s">
        <v>1034</v>
      </c>
      <c r="B166" t="s">
        <v>878</v>
      </c>
    </row>
    <row r="167" spans="1:2" x14ac:dyDescent="0.3">
      <c r="A167" t="s">
        <v>1035</v>
      </c>
      <c r="B167" t="s">
        <v>878</v>
      </c>
    </row>
    <row r="168" spans="1:2" x14ac:dyDescent="0.3">
      <c r="A168" t="s">
        <v>1036</v>
      </c>
      <c r="B168" t="s">
        <v>878</v>
      </c>
    </row>
    <row r="169" spans="1:2" x14ac:dyDescent="0.3">
      <c r="A169" t="s">
        <v>1037</v>
      </c>
      <c r="B169" t="s">
        <v>878</v>
      </c>
    </row>
    <row r="170" spans="1:2" x14ac:dyDescent="0.3">
      <c r="A170" t="s">
        <v>1038</v>
      </c>
      <c r="B170" t="s">
        <v>878</v>
      </c>
    </row>
    <row r="171" spans="1:2" x14ac:dyDescent="0.3">
      <c r="A171" t="s">
        <v>1039</v>
      </c>
      <c r="B171" t="s">
        <v>878</v>
      </c>
    </row>
    <row r="172" spans="1:2" x14ac:dyDescent="0.3">
      <c r="A172" t="s">
        <v>1040</v>
      </c>
      <c r="B172" t="s">
        <v>878</v>
      </c>
    </row>
    <row r="173" spans="1:2" x14ac:dyDescent="0.3">
      <c r="A173" t="s">
        <v>1041</v>
      </c>
      <c r="B173" t="s">
        <v>878</v>
      </c>
    </row>
    <row r="174" spans="1:2" x14ac:dyDescent="0.3">
      <c r="A174" t="s">
        <v>1042</v>
      </c>
      <c r="B174" t="s">
        <v>878</v>
      </c>
    </row>
    <row r="175" spans="1:2" x14ac:dyDescent="0.3">
      <c r="A175" t="s">
        <v>1043</v>
      </c>
      <c r="B175" t="s">
        <v>878</v>
      </c>
    </row>
    <row r="176" spans="1:2" x14ac:dyDescent="0.3">
      <c r="A176" t="s">
        <v>1044</v>
      </c>
      <c r="B176" t="s">
        <v>878</v>
      </c>
    </row>
    <row r="177" spans="1:2" x14ac:dyDescent="0.3">
      <c r="A177" t="s">
        <v>1045</v>
      </c>
      <c r="B177" t="s">
        <v>878</v>
      </c>
    </row>
    <row r="178" spans="1:2" x14ac:dyDescent="0.3">
      <c r="A178" t="s">
        <v>1046</v>
      </c>
      <c r="B178" t="s">
        <v>878</v>
      </c>
    </row>
    <row r="179" spans="1:2" x14ac:dyDescent="0.3">
      <c r="A179" t="s">
        <v>1047</v>
      </c>
      <c r="B179" t="s">
        <v>878</v>
      </c>
    </row>
    <row r="180" spans="1:2" x14ac:dyDescent="0.3">
      <c r="A180" t="s">
        <v>1048</v>
      </c>
      <c r="B180" t="s">
        <v>878</v>
      </c>
    </row>
    <row r="181" spans="1:2" x14ac:dyDescent="0.3">
      <c r="A181" t="s">
        <v>1049</v>
      </c>
      <c r="B181" t="s">
        <v>878</v>
      </c>
    </row>
    <row r="182" spans="1:2" x14ac:dyDescent="0.3">
      <c r="A182" t="s">
        <v>1050</v>
      </c>
      <c r="B182" t="s">
        <v>878</v>
      </c>
    </row>
    <row r="183" spans="1:2" x14ac:dyDescent="0.3">
      <c r="A183" t="s">
        <v>1051</v>
      </c>
      <c r="B183" t="s">
        <v>878</v>
      </c>
    </row>
    <row r="184" spans="1:2" x14ac:dyDescent="0.3">
      <c r="A184" t="s">
        <v>1052</v>
      </c>
      <c r="B184" t="s">
        <v>878</v>
      </c>
    </row>
    <row r="185" spans="1:2" x14ac:dyDescent="0.3">
      <c r="A185" t="s">
        <v>1053</v>
      </c>
      <c r="B185" t="s">
        <v>878</v>
      </c>
    </row>
    <row r="186" spans="1:2" x14ac:dyDescent="0.3">
      <c r="A186" t="s">
        <v>766</v>
      </c>
      <c r="B186" t="s">
        <v>878</v>
      </c>
    </row>
    <row r="187" spans="1:2" x14ac:dyDescent="0.3">
      <c r="A187" t="s">
        <v>1054</v>
      </c>
      <c r="B187" t="s">
        <v>878</v>
      </c>
    </row>
    <row r="188" spans="1:2" x14ac:dyDescent="0.3">
      <c r="A188" t="s">
        <v>1055</v>
      </c>
      <c r="B188" t="s">
        <v>878</v>
      </c>
    </row>
    <row r="189" spans="1:2" x14ac:dyDescent="0.3">
      <c r="A189" t="s">
        <v>1056</v>
      </c>
      <c r="B189" t="s">
        <v>878</v>
      </c>
    </row>
    <row r="190" spans="1:2" x14ac:dyDescent="0.3">
      <c r="A190" t="s">
        <v>1057</v>
      </c>
      <c r="B190" t="s">
        <v>878</v>
      </c>
    </row>
    <row r="191" spans="1:2" x14ac:dyDescent="0.3">
      <c r="A191" t="s">
        <v>777</v>
      </c>
      <c r="B191" t="s">
        <v>878</v>
      </c>
    </row>
    <row r="192" spans="1:2" x14ac:dyDescent="0.3">
      <c r="A192" t="s">
        <v>1058</v>
      </c>
      <c r="B192" t="s">
        <v>878</v>
      </c>
    </row>
    <row r="193" spans="1:2" x14ac:dyDescent="0.3">
      <c r="A193" t="s">
        <v>856</v>
      </c>
      <c r="B193" t="s">
        <v>878</v>
      </c>
    </row>
    <row r="194" spans="1:2" x14ac:dyDescent="0.3">
      <c r="A194" t="s">
        <v>1059</v>
      </c>
      <c r="B194" t="s">
        <v>878</v>
      </c>
    </row>
    <row r="195" spans="1:2" x14ac:dyDescent="0.3">
      <c r="A195" t="s">
        <v>1060</v>
      </c>
      <c r="B195" t="s">
        <v>878</v>
      </c>
    </row>
    <row r="196" spans="1:2" x14ac:dyDescent="0.3">
      <c r="A196" t="s">
        <v>1061</v>
      </c>
      <c r="B196" t="s">
        <v>878</v>
      </c>
    </row>
    <row r="197" spans="1:2" x14ac:dyDescent="0.3">
      <c r="A197" t="s">
        <v>1062</v>
      </c>
      <c r="B197" t="s">
        <v>878</v>
      </c>
    </row>
    <row r="198" spans="1:2" x14ac:dyDescent="0.3">
      <c r="A198" t="s">
        <v>1063</v>
      </c>
      <c r="B198" t="s">
        <v>878</v>
      </c>
    </row>
    <row r="199" spans="1:2" x14ac:dyDescent="0.3">
      <c r="A199" t="s">
        <v>1064</v>
      </c>
      <c r="B199" t="s">
        <v>878</v>
      </c>
    </row>
    <row r="200" spans="1:2" x14ac:dyDescent="0.3">
      <c r="A200" t="s">
        <v>1065</v>
      </c>
      <c r="B200" t="s">
        <v>878</v>
      </c>
    </row>
    <row r="201" spans="1:2" x14ac:dyDescent="0.3">
      <c r="A201" t="s">
        <v>1066</v>
      </c>
      <c r="B201" t="s">
        <v>878</v>
      </c>
    </row>
    <row r="202" spans="1:2" x14ac:dyDescent="0.3">
      <c r="A202" t="s">
        <v>1067</v>
      </c>
      <c r="B202" t="s">
        <v>878</v>
      </c>
    </row>
    <row r="203" spans="1:2" x14ac:dyDescent="0.3">
      <c r="A203" t="s">
        <v>1068</v>
      </c>
      <c r="B203" t="s">
        <v>878</v>
      </c>
    </row>
    <row r="204" spans="1:2" x14ac:dyDescent="0.3">
      <c r="A204" t="s">
        <v>1069</v>
      </c>
      <c r="B204" t="s">
        <v>878</v>
      </c>
    </row>
    <row r="205" spans="1:2" x14ac:dyDescent="0.3">
      <c r="A205" t="s">
        <v>1070</v>
      </c>
      <c r="B205" t="s">
        <v>878</v>
      </c>
    </row>
    <row r="206" spans="1:2" x14ac:dyDescent="0.3">
      <c r="A206" t="s">
        <v>1071</v>
      </c>
      <c r="B206" t="s">
        <v>878</v>
      </c>
    </row>
    <row r="207" spans="1:2" x14ac:dyDescent="0.3">
      <c r="A207" t="s">
        <v>1072</v>
      </c>
      <c r="B207" t="s">
        <v>878</v>
      </c>
    </row>
    <row r="208" spans="1:2" x14ac:dyDescent="0.3">
      <c r="A208" t="s">
        <v>1073</v>
      </c>
      <c r="B208" t="s">
        <v>878</v>
      </c>
    </row>
    <row r="209" spans="1:2" x14ac:dyDescent="0.3">
      <c r="A209" t="s">
        <v>1074</v>
      </c>
      <c r="B209" t="s">
        <v>878</v>
      </c>
    </row>
    <row r="210" spans="1:2" x14ac:dyDescent="0.3">
      <c r="A210" t="s">
        <v>1075</v>
      </c>
      <c r="B210" t="s">
        <v>878</v>
      </c>
    </row>
    <row r="211" spans="1:2" x14ac:dyDescent="0.3">
      <c r="A211" t="s">
        <v>1076</v>
      </c>
      <c r="B211" t="s">
        <v>1077</v>
      </c>
    </row>
    <row r="212" spans="1:2" x14ac:dyDescent="0.3">
      <c r="A212" t="s">
        <v>1078</v>
      </c>
      <c r="B212" t="s">
        <v>1077</v>
      </c>
    </row>
    <row r="213" spans="1:2" x14ac:dyDescent="0.3">
      <c r="A213" t="s">
        <v>1079</v>
      </c>
      <c r="B213" t="s">
        <v>1077</v>
      </c>
    </row>
    <row r="214" spans="1:2" x14ac:dyDescent="0.3">
      <c r="A214" t="s">
        <v>1080</v>
      </c>
      <c r="B214" t="s">
        <v>1077</v>
      </c>
    </row>
    <row r="215" spans="1:2" x14ac:dyDescent="0.3">
      <c r="A215" t="s">
        <v>1081</v>
      </c>
      <c r="B215" t="s">
        <v>1077</v>
      </c>
    </row>
    <row r="216" spans="1:2" x14ac:dyDescent="0.3">
      <c r="A216" t="s">
        <v>1082</v>
      </c>
      <c r="B216" t="s">
        <v>1077</v>
      </c>
    </row>
    <row r="217" spans="1:2" x14ac:dyDescent="0.3">
      <c r="A217" t="s">
        <v>1083</v>
      </c>
      <c r="B217" t="s">
        <v>1077</v>
      </c>
    </row>
    <row r="218" spans="1:2" x14ac:dyDescent="0.3">
      <c r="A218" t="s">
        <v>1084</v>
      </c>
      <c r="B218" t="s">
        <v>1077</v>
      </c>
    </row>
    <row r="219" spans="1:2" x14ac:dyDescent="0.3">
      <c r="A219" t="s">
        <v>854</v>
      </c>
      <c r="B219" t="s">
        <v>1077</v>
      </c>
    </row>
    <row r="220" spans="1:2" x14ac:dyDescent="0.3">
      <c r="A220" t="s">
        <v>1085</v>
      </c>
      <c r="B220" t="s">
        <v>1077</v>
      </c>
    </row>
    <row r="221" spans="1:2" x14ac:dyDescent="0.3">
      <c r="A221" t="s">
        <v>1086</v>
      </c>
      <c r="B221" t="s">
        <v>1077</v>
      </c>
    </row>
    <row r="222" spans="1:2" x14ac:dyDescent="0.3">
      <c r="A222" t="s">
        <v>1087</v>
      </c>
      <c r="B222" t="s">
        <v>1077</v>
      </c>
    </row>
    <row r="223" spans="1:2" x14ac:dyDescent="0.3">
      <c r="A223" t="s">
        <v>1088</v>
      </c>
      <c r="B223" t="s">
        <v>1077</v>
      </c>
    </row>
    <row r="224" spans="1:2" x14ac:dyDescent="0.3">
      <c r="A224" t="s">
        <v>1089</v>
      </c>
      <c r="B224" t="s">
        <v>1077</v>
      </c>
    </row>
    <row r="225" spans="1:2" x14ac:dyDescent="0.3">
      <c r="A225" t="s">
        <v>1090</v>
      </c>
      <c r="B225" t="s">
        <v>1077</v>
      </c>
    </row>
    <row r="226" spans="1:2" x14ac:dyDescent="0.3">
      <c r="A226" t="s">
        <v>1091</v>
      </c>
      <c r="B226" t="s">
        <v>1077</v>
      </c>
    </row>
    <row r="227" spans="1:2" x14ac:dyDescent="0.3">
      <c r="A227" t="s">
        <v>1092</v>
      </c>
      <c r="B227" t="s">
        <v>1077</v>
      </c>
    </row>
    <row r="228" spans="1:2" x14ac:dyDescent="0.3">
      <c r="A228" t="s">
        <v>1093</v>
      </c>
      <c r="B228" t="s">
        <v>1077</v>
      </c>
    </row>
    <row r="229" spans="1:2" x14ac:dyDescent="0.3">
      <c r="A229" t="s">
        <v>1094</v>
      </c>
      <c r="B229" t="s">
        <v>1077</v>
      </c>
    </row>
    <row r="230" spans="1:2" x14ac:dyDescent="0.3">
      <c r="A230" t="s">
        <v>1095</v>
      </c>
      <c r="B230" t="s">
        <v>1077</v>
      </c>
    </row>
    <row r="231" spans="1:2" x14ac:dyDescent="0.3">
      <c r="A231" t="s">
        <v>1096</v>
      </c>
      <c r="B231" t="s">
        <v>1077</v>
      </c>
    </row>
    <row r="232" spans="1:2" x14ac:dyDescent="0.3">
      <c r="A232" t="s">
        <v>1097</v>
      </c>
      <c r="B232" t="s">
        <v>1077</v>
      </c>
    </row>
    <row r="233" spans="1:2" x14ac:dyDescent="0.3">
      <c r="A233" t="s">
        <v>1098</v>
      </c>
      <c r="B233" t="s">
        <v>1077</v>
      </c>
    </row>
    <row r="234" spans="1:2" x14ac:dyDescent="0.3">
      <c r="A234" t="s">
        <v>1099</v>
      </c>
      <c r="B234" t="s">
        <v>1077</v>
      </c>
    </row>
    <row r="235" spans="1:2" x14ac:dyDescent="0.3">
      <c r="A235" t="s">
        <v>1100</v>
      </c>
      <c r="B235" t="s">
        <v>1077</v>
      </c>
    </row>
    <row r="236" spans="1:2" x14ac:dyDescent="0.3">
      <c r="A236" t="s">
        <v>1101</v>
      </c>
      <c r="B236" t="s">
        <v>1077</v>
      </c>
    </row>
    <row r="237" spans="1:2" x14ac:dyDescent="0.3">
      <c r="A237" t="s">
        <v>1102</v>
      </c>
      <c r="B237" t="s">
        <v>1077</v>
      </c>
    </row>
    <row r="238" spans="1:2" x14ac:dyDescent="0.3">
      <c r="A238" t="s">
        <v>1103</v>
      </c>
      <c r="B238" t="s">
        <v>1077</v>
      </c>
    </row>
    <row r="239" spans="1:2" x14ac:dyDescent="0.3">
      <c r="A239" t="s">
        <v>1104</v>
      </c>
      <c r="B239" t="s">
        <v>1077</v>
      </c>
    </row>
    <row r="240" spans="1:2" x14ac:dyDescent="0.3">
      <c r="A240" t="s">
        <v>1105</v>
      </c>
      <c r="B240" t="s">
        <v>1077</v>
      </c>
    </row>
    <row r="241" spans="1:2" x14ac:dyDescent="0.3">
      <c r="A241" t="s">
        <v>1106</v>
      </c>
      <c r="B241" t="s">
        <v>1077</v>
      </c>
    </row>
    <row r="242" spans="1:2" x14ac:dyDescent="0.3">
      <c r="A242" t="s">
        <v>1107</v>
      </c>
      <c r="B242" t="s">
        <v>1077</v>
      </c>
    </row>
    <row r="243" spans="1:2" x14ac:dyDescent="0.3">
      <c r="A243" t="s">
        <v>1108</v>
      </c>
      <c r="B243" t="s">
        <v>1077</v>
      </c>
    </row>
    <row r="244" spans="1:2" x14ac:dyDescent="0.3">
      <c r="A244" t="s">
        <v>1109</v>
      </c>
      <c r="B244" t="s">
        <v>1077</v>
      </c>
    </row>
    <row r="245" spans="1:2" x14ac:dyDescent="0.3">
      <c r="A245" t="s">
        <v>1110</v>
      </c>
      <c r="B245" t="s">
        <v>1077</v>
      </c>
    </row>
    <row r="246" spans="1:2" x14ac:dyDescent="0.3">
      <c r="A246" t="s">
        <v>1111</v>
      </c>
      <c r="B246" t="s">
        <v>1077</v>
      </c>
    </row>
    <row r="247" spans="1:2" x14ac:dyDescent="0.3">
      <c r="A247" t="s">
        <v>1112</v>
      </c>
      <c r="B247" t="s">
        <v>1077</v>
      </c>
    </row>
    <row r="248" spans="1:2" x14ac:dyDescent="0.3">
      <c r="A248" t="s">
        <v>1113</v>
      </c>
      <c r="B248" t="s">
        <v>1077</v>
      </c>
    </row>
    <row r="249" spans="1:2" x14ac:dyDescent="0.3">
      <c r="A249" t="s">
        <v>1114</v>
      </c>
      <c r="B249" t="s">
        <v>1077</v>
      </c>
    </row>
    <row r="250" spans="1:2" x14ac:dyDescent="0.3">
      <c r="A250" t="s">
        <v>1115</v>
      </c>
      <c r="B250" t="s">
        <v>1077</v>
      </c>
    </row>
    <row r="251" spans="1:2" x14ac:dyDescent="0.3">
      <c r="A251" t="s">
        <v>1116</v>
      </c>
      <c r="B251" t="s">
        <v>1077</v>
      </c>
    </row>
    <row r="252" spans="1:2" x14ac:dyDescent="0.3">
      <c r="A252" t="s">
        <v>1117</v>
      </c>
      <c r="B252" t="s">
        <v>1077</v>
      </c>
    </row>
    <row r="253" spans="1:2" x14ac:dyDescent="0.3">
      <c r="A253" t="s">
        <v>1118</v>
      </c>
      <c r="B253" t="s">
        <v>1077</v>
      </c>
    </row>
    <row r="254" spans="1:2" x14ac:dyDescent="0.3">
      <c r="A254" t="s">
        <v>1119</v>
      </c>
      <c r="B254" t="s">
        <v>1077</v>
      </c>
    </row>
    <row r="255" spans="1:2" x14ac:dyDescent="0.3">
      <c r="A255" t="s">
        <v>1120</v>
      </c>
      <c r="B255" t="s">
        <v>1077</v>
      </c>
    </row>
    <row r="256" spans="1:2" x14ac:dyDescent="0.3">
      <c r="A256" t="s">
        <v>1121</v>
      </c>
      <c r="B256" t="s">
        <v>1077</v>
      </c>
    </row>
    <row r="257" spans="1:2" x14ac:dyDescent="0.3">
      <c r="A257" t="s">
        <v>1122</v>
      </c>
      <c r="B257" t="s">
        <v>1077</v>
      </c>
    </row>
    <row r="258" spans="1:2" x14ac:dyDescent="0.3">
      <c r="A258" t="s">
        <v>1123</v>
      </c>
      <c r="B258" t="s">
        <v>1077</v>
      </c>
    </row>
    <row r="259" spans="1:2" x14ac:dyDescent="0.3">
      <c r="A259" t="s">
        <v>1124</v>
      </c>
      <c r="B259" t="s">
        <v>1077</v>
      </c>
    </row>
    <row r="260" spans="1:2" x14ac:dyDescent="0.3">
      <c r="A260" t="s">
        <v>1125</v>
      </c>
      <c r="B260" t="s">
        <v>1077</v>
      </c>
    </row>
    <row r="261" spans="1:2" x14ac:dyDescent="0.3">
      <c r="A261" t="s">
        <v>1126</v>
      </c>
      <c r="B261" t="s">
        <v>1077</v>
      </c>
    </row>
    <row r="262" spans="1:2" x14ac:dyDescent="0.3">
      <c r="A262" t="s">
        <v>1127</v>
      </c>
      <c r="B262" t="s">
        <v>1077</v>
      </c>
    </row>
    <row r="263" spans="1:2" x14ac:dyDescent="0.3">
      <c r="A263" t="s">
        <v>1128</v>
      </c>
      <c r="B263" t="s">
        <v>1077</v>
      </c>
    </row>
    <row r="264" spans="1:2" x14ac:dyDescent="0.3">
      <c r="A264" t="s">
        <v>1129</v>
      </c>
      <c r="B264" t="s">
        <v>1077</v>
      </c>
    </row>
    <row r="265" spans="1:2" x14ac:dyDescent="0.3">
      <c r="A265" t="s">
        <v>1130</v>
      </c>
      <c r="B265" t="s">
        <v>1077</v>
      </c>
    </row>
    <row r="266" spans="1:2" x14ac:dyDescent="0.3">
      <c r="A266" t="s">
        <v>1131</v>
      </c>
      <c r="B266" t="s">
        <v>1077</v>
      </c>
    </row>
    <row r="267" spans="1:2" x14ac:dyDescent="0.3">
      <c r="A267" t="s">
        <v>1132</v>
      </c>
      <c r="B267" t="s">
        <v>1077</v>
      </c>
    </row>
    <row r="268" spans="1:2" x14ac:dyDescent="0.3">
      <c r="A268" t="s">
        <v>1133</v>
      </c>
      <c r="B268" t="s">
        <v>1077</v>
      </c>
    </row>
    <row r="269" spans="1:2" x14ac:dyDescent="0.3">
      <c r="A269" t="s">
        <v>754</v>
      </c>
      <c r="B269" t="s">
        <v>1077</v>
      </c>
    </row>
    <row r="270" spans="1:2" x14ac:dyDescent="0.3">
      <c r="A270" t="s">
        <v>1134</v>
      </c>
      <c r="B270" t="s">
        <v>1077</v>
      </c>
    </row>
    <row r="271" spans="1:2" x14ac:dyDescent="0.3">
      <c r="A271" t="s">
        <v>1135</v>
      </c>
      <c r="B271" t="s">
        <v>1077</v>
      </c>
    </row>
    <row r="272" spans="1:2" x14ac:dyDescent="0.3">
      <c r="A272" t="s">
        <v>1136</v>
      </c>
      <c r="B272" t="s">
        <v>1077</v>
      </c>
    </row>
    <row r="273" spans="1:2" x14ac:dyDescent="0.3">
      <c r="A273" t="s">
        <v>1137</v>
      </c>
      <c r="B273" t="s">
        <v>1077</v>
      </c>
    </row>
    <row r="274" spans="1:2" x14ac:dyDescent="0.3">
      <c r="A274" t="s">
        <v>1138</v>
      </c>
      <c r="B274" t="s">
        <v>1077</v>
      </c>
    </row>
    <row r="275" spans="1:2" x14ac:dyDescent="0.3">
      <c r="A275" t="s">
        <v>1139</v>
      </c>
      <c r="B275" t="s">
        <v>1077</v>
      </c>
    </row>
    <row r="276" spans="1:2" x14ac:dyDescent="0.3">
      <c r="A276" t="s">
        <v>1140</v>
      </c>
      <c r="B276" t="s">
        <v>1077</v>
      </c>
    </row>
    <row r="277" spans="1:2" x14ac:dyDescent="0.3">
      <c r="A277" t="s">
        <v>1141</v>
      </c>
      <c r="B277" t="s">
        <v>1077</v>
      </c>
    </row>
    <row r="278" spans="1:2" x14ac:dyDescent="0.3">
      <c r="A278" t="s">
        <v>1142</v>
      </c>
      <c r="B278" t="s">
        <v>1077</v>
      </c>
    </row>
    <row r="279" spans="1:2" x14ac:dyDescent="0.3">
      <c r="A279" t="s">
        <v>1143</v>
      </c>
      <c r="B279" t="s">
        <v>1077</v>
      </c>
    </row>
    <row r="280" spans="1:2" x14ac:dyDescent="0.3">
      <c r="A280" t="s">
        <v>1144</v>
      </c>
      <c r="B280" t="s">
        <v>1077</v>
      </c>
    </row>
    <row r="281" spans="1:2" x14ac:dyDescent="0.3">
      <c r="A281" t="s">
        <v>1145</v>
      </c>
      <c r="B281" t="s">
        <v>1077</v>
      </c>
    </row>
    <row r="282" spans="1:2" x14ac:dyDescent="0.3">
      <c r="A282" t="s">
        <v>1146</v>
      </c>
      <c r="B282" t="s">
        <v>1077</v>
      </c>
    </row>
    <row r="283" spans="1:2" x14ac:dyDescent="0.3">
      <c r="A283" t="s">
        <v>1147</v>
      </c>
      <c r="B283" t="s">
        <v>1077</v>
      </c>
    </row>
    <row r="284" spans="1:2" x14ac:dyDescent="0.3">
      <c r="A284" t="s">
        <v>1148</v>
      </c>
      <c r="B284" t="s">
        <v>1077</v>
      </c>
    </row>
    <row r="285" spans="1:2" x14ac:dyDescent="0.3">
      <c r="A285" t="s">
        <v>1149</v>
      </c>
      <c r="B285" t="s">
        <v>1077</v>
      </c>
    </row>
    <row r="286" spans="1:2" x14ac:dyDescent="0.3">
      <c r="A286" t="s">
        <v>1150</v>
      </c>
      <c r="B286" t="s">
        <v>1077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Fordelt på foreninger</vt:lpstr>
      <vt:lpstr>Veje</vt:lpstr>
      <vt:lpstr>Medlemmer</vt:lpstr>
      <vt:lpstr>Tidligere_henvendelser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</dc:creator>
  <cp:lastModifiedBy>Mogens Laursen</cp:lastModifiedBy>
  <dcterms:created xsi:type="dcterms:W3CDTF">2015-07-02T08:13:16Z</dcterms:created>
  <dcterms:modified xsi:type="dcterms:W3CDTF">2022-10-06T15:08:09Z</dcterms:modified>
</cp:coreProperties>
</file>